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1. WWY\Comms HQ Support\2025.12.15_KTDDE Updates - final dtd Apr 2024\Updates docs from Henri\"/>
    </mc:Choice>
  </mc:AlternateContent>
  <xr:revisionPtr revIDLastSave="0" documentId="13_ncr:1_{F1731FAE-BA34-44CD-878F-71DCD1A1A3C2}" xr6:coauthVersionLast="47" xr6:coauthVersionMax="47" xr10:uidLastSave="{00000000-0000-0000-0000-000000000000}"/>
  <bookViews>
    <workbookView xWindow="-93" yWindow="-93" windowWidth="19386" windowHeight="12266" tabRatio="657" firstSheet="1" activeTab="3" xr2:uid="{7A3929FD-7415-4175-90AA-76DD85C0DC63}"/>
  </bookViews>
  <sheets>
    <sheet name="DSI KTDDE ReadMeFirst" sheetId="13" r:id="rId1"/>
    <sheet name="DSI KTDDE Trade Documents" sheetId="10" r:id="rId2"/>
    <sheet name="DSI KTDDE Data categories" sheetId="11" r:id="rId3"/>
    <sheet name="DSI KTDDE Data Glossary" sheetId="9"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9" i="9" l="1"/>
  <c r="G159" i="9"/>
  <c r="F159" i="9"/>
  <c r="E159" i="9"/>
  <c r="H158" i="9"/>
  <c r="G158" i="9"/>
  <c r="F158" i="9"/>
  <c r="E158" i="9"/>
  <c r="AE211" i="9"/>
  <c r="AD211" i="9"/>
  <c r="AC211" i="9"/>
  <c r="AE210" i="9"/>
  <c r="AD210" i="9"/>
  <c r="AC210" i="9"/>
  <c r="AE209" i="9"/>
  <c r="AD209" i="9"/>
  <c r="AC209" i="9"/>
  <c r="AE208" i="9"/>
  <c r="AD208" i="9"/>
  <c r="AC208" i="9"/>
  <c r="H98" i="9"/>
  <c r="G98" i="9"/>
  <c r="F98" i="9"/>
  <c r="E98" i="9"/>
  <c r="H73" i="9"/>
  <c r="G73" i="9"/>
  <c r="F73" i="9"/>
  <c r="E73" i="9"/>
  <c r="E110" i="9"/>
  <c r="F110" i="9"/>
  <c r="G110" i="9"/>
  <c r="H110" i="9"/>
  <c r="AR211" i="9"/>
  <c r="AQ211" i="9"/>
  <c r="AP211" i="9"/>
  <c r="AO211" i="9"/>
  <c r="AN211" i="9"/>
  <c r="AM211" i="9"/>
  <c r="AL211" i="9"/>
  <c r="AK211" i="9"/>
  <c r="AJ211" i="9"/>
  <c r="AI211" i="9"/>
  <c r="AH211" i="9"/>
  <c r="AG211" i="9"/>
  <c r="AF211" i="9"/>
  <c r="AB211" i="9"/>
  <c r="AA211" i="9"/>
  <c r="Z211" i="9"/>
  <c r="Y211" i="9"/>
  <c r="X211" i="9"/>
  <c r="W211" i="9"/>
  <c r="V211" i="9"/>
  <c r="U211" i="9"/>
  <c r="T211" i="9"/>
  <c r="S211" i="9"/>
  <c r="R211" i="9"/>
  <c r="Q211" i="9"/>
  <c r="P211" i="9"/>
  <c r="O211" i="9"/>
  <c r="N211" i="9"/>
  <c r="M211" i="9"/>
  <c r="L211" i="9"/>
  <c r="K211" i="9"/>
  <c r="J211" i="9"/>
  <c r="AR210" i="9"/>
  <c r="AQ210" i="9"/>
  <c r="AP210" i="9"/>
  <c r="AO210" i="9"/>
  <c r="AN210" i="9"/>
  <c r="AM210" i="9"/>
  <c r="AL210" i="9"/>
  <c r="AK210" i="9"/>
  <c r="AJ210" i="9"/>
  <c r="AI210" i="9"/>
  <c r="AH210" i="9"/>
  <c r="AG210" i="9"/>
  <c r="AF210" i="9"/>
  <c r="AB210" i="9"/>
  <c r="AA210" i="9"/>
  <c r="Z210" i="9"/>
  <c r="Y210" i="9"/>
  <c r="X210" i="9"/>
  <c r="W210" i="9"/>
  <c r="V210" i="9"/>
  <c r="U210" i="9"/>
  <c r="T210" i="9"/>
  <c r="S210" i="9"/>
  <c r="R210" i="9"/>
  <c r="Q210" i="9"/>
  <c r="P210" i="9"/>
  <c r="O210" i="9"/>
  <c r="N210" i="9"/>
  <c r="M210" i="9"/>
  <c r="L210" i="9"/>
  <c r="K210" i="9"/>
  <c r="J210" i="9"/>
  <c r="AR209" i="9"/>
  <c r="AQ209" i="9"/>
  <c r="AP209" i="9"/>
  <c r="AO209" i="9"/>
  <c r="AN209" i="9"/>
  <c r="AM209" i="9"/>
  <c r="AL209" i="9"/>
  <c r="AK209" i="9"/>
  <c r="AJ209" i="9"/>
  <c r="AI209" i="9"/>
  <c r="AH209" i="9"/>
  <c r="AG209" i="9"/>
  <c r="AF209" i="9"/>
  <c r="AB209" i="9"/>
  <c r="AA209" i="9"/>
  <c r="Z209" i="9"/>
  <c r="Y209" i="9"/>
  <c r="X209" i="9"/>
  <c r="W209" i="9"/>
  <c r="V209" i="9"/>
  <c r="U209" i="9"/>
  <c r="T209" i="9"/>
  <c r="S209" i="9"/>
  <c r="R209" i="9"/>
  <c r="Q209" i="9"/>
  <c r="P209" i="9"/>
  <c r="O209" i="9"/>
  <c r="N209" i="9"/>
  <c r="M209" i="9"/>
  <c r="L209" i="9"/>
  <c r="K209" i="9"/>
  <c r="J209" i="9"/>
  <c r="AR208" i="9"/>
  <c r="AQ208" i="9"/>
  <c r="AP208" i="9"/>
  <c r="AO208" i="9"/>
  <c r="AN208" i="9"/>
  <c r="AM208" i="9"/>
  <c r="AL208" i="9"/>
  <c r="AK208" i="9"/>
  <c r="AJ208" i="9"/>
  <c r="AI208" i="9"/>
  <c r="AH208" i="9"/>
  <c r="AG208" i="9"/>
  <c r="AF208" i="9"/>
  <c r="AB208" i="9"/>
  <c r="AA208" i="9"/>
  <c r="Z208" i="9"/>
  <c r="Y208" i="9"/>
  <c r="X208" i="9"/>
  <c r="W208" i="9"/>
  <c r="V208" i="9"/>
  <c r="U208" i="9"/>
  <c r="T208" i="9"/>
  <c r="S208" i="9"/>
  <c r="R208" i="9"/>
  <c r="Q208" i="9"/>
  <c r="P208" i="9"/>
  <c r="O208" i="9"/>
  <c r="N208" i="9"/>
  <c r="M208" i="9"/>
  <c r="L208" i="9"/>
  <c r="K208" i="9"/>
  <c r="J208" i="9"/>
  <c r="I211" i="9"/>
  <c r="I210" i="9"/>
  <c r="I209" i="9"/>
  <c r="I208" i="9"/>
  <c r="H207" i="9"/>
  <c r="G207" i="9"/>
  <c r="F207" i="9"/>
  <c r="E207" i="9"/>
  <c r="H206" i="9"/>
  <c r="G206" i="9"/>
  <c r="F206" i="9"/>
  <c r="E206" i="9"/>
  <c r="H204" i="9"/>
  <c r="G204" i="9"/>
  <c r="F204" i="9"/>
  <c r="E204" i="9"/>
  <c r="H203" i="9"/>
  <c r="G203" i="9"/>
  <c r="F203" i="9"/>
  <c r="E203" i="9"/>
  <c r="H202" i="9"/>
  <c r="G202" i="9"/>
  <c r="F202" i="9"/>
  <c r="E202" i="9"/>
  <c r="H201" i="9"/>
  <c r="G201" i="9"/>
  <c r="F201" i="9"/>
  <c r="E201" i="9"/>
  <c r="H200" i="9"/>
  <c r="G200" i="9"/>
  <c r="F200" i="9"/>
  <c r="E200" i="9"/>
  <c r="H199" i="9"/>
  <c r="G199" i="9"/>
  <c r="F199" i="9"/>
  <c r="E199" i="9"/>
  <c r="H198" i="9"/>
  <c r="G198" i="9"/>
  <c r="F198" i="9"/>
  <c r="E198" i="9"/>
  <c r="H197" i="9"/>
  <c r="G197" i="9"/>
  <c r="F197" i="9"/>
  <c r="E197" i="9"/>
  <c r="H196" i="9"/>
  <c r="G196" i="9"/>
  <c r="F196" i="9"/>
  <c r="E196" i="9"/>
  <c r="H194" i="9"/>
  <c r="G194" i="9"/>
  <c r="F194" i="9"/>
  <c r="E194" i="9"/>
  <c r="H193" i="9"/>
  <c r="G193" i="9"/>
  <c r="F193" i="9"/>
  <c r="E193" i="9"/>
  <c r="H192" i="9"/>
  <c r="G192" i="9"/>
  <c r="F192" i="9"/>
  <c r="E192" i="9"/>
  <c r="H191" i="9"/>
  <c r="G191" i="9"/>
  <c r="F191" i="9"/>
  <c r="E191" i="9"/>
  <c r="H190" i="9"/>
  <c r="G190" i="9"/>
  <c r="F190" i="9"/>
  <c r="E190" i="9"/>
  <c r="H189" i="9"/>
  <c r="G189" i="9"/>
  <c r="F189" i="9"/>
  <c r="E189" i="9"/>
  <c r="H188" i="9"/>
  <c r="G188" i="9"/>
  <c r="F188" i="9"/>
  <c r="E188" i="9"/>
  <c r="H187" i="9"/>
  <c r="G187" i="9"/>
  <c r="F187" i="9"/>
  <c r="E187" i="9"/>
  <c r="H186" i="9"/>
  <c r="G186" i="9"/>
  <c r="F186" i="9"/>
  <c r="E186" i="9"/>
  <c r="H185" i="9"/>
  <c r="G185" i="9"/>
  <c r="F185" i="9"/>
  <c r="E185" i="9"/>
  <c r="H184" i="9"/>
  <c r="G184" i="9"/>
  <c r="F184" i="9"/>
  <c r="E184" i="9"/>
  <c r="H183" i="9"/>
  <c r="G183" i="9"/>
  <c r="F183" i="9"/>
  <c r="E183" i="9"/>
  <c r="H182" i="9"/>
  <c r="G182" i="9"/>
  <c r="F182" i="9"/>
  <c r="E182" i="9"/>
  <c r="H181" i="9"/>
  <c r="G181" i="9"/>
  <c r="F181" i="9"/>
  <c r="E181" i="9"/>
  <c r="H180" i="9"/>
  <c r="G180" i="9"/>
  <c r="F180" i="9"/>
  <c r="E180" i="9"/>
  <c r="H179" i="9"/>
  <c r="G179" i="9"/>
  <c r="F179" i="9"/>
  <c r="E179" i="9"/>
  <c r="H178" i="9"/>
  <c r="G178" i="9"/>
  <c r="F178" i="9"/>
  <c r="E178" i="9"/>
  <c r="H177" i="9"/>
  <c r="G177" i="9"/>
  <c r="F177" i="9"/>
  <c r="E177" i="9"/>
  <c r="H176" i="9"/>
  <c r="G176" i="9"/>
  <c r="F176" i="9"/>
  <c r="E176" i="9"/>
  <c r="H175" i="9"/>
  <c r="G175" i="9"/>
  <c r="F175" i="9"/>
  <c r="E175" i="9"/>
  <c r="H173" i="9"/>
  <c r="G173" i="9"/>
  <c r="F173" i="9"/>
  <c r="E173" i="9"/>
  <c r="H172" i="9"/>
  <c r="G172" i="9"/>
  <c r="F172" i="9"/>
  <c r="E172" i="9"/>
  <c r="H171" i="9"/>
  <c r="G171" i="9"/>
  <c r="F171" i="9"/>
  <c r="E171" i="9"/>
  <c r="H170" i="9"/>
  <c r="G170" i="9"/>
  <c r="F170" i="9"/>
  <c r="E170" i="9"/>
  <c r="H169" i="9"/>
  <c r="G169" i="9"/>
  <c r="F169" i="9"/>
  <c r="E169" i="9"/>
  <c r="H168" i="9"/>
  <c r="G168" i="9"/>
  <c r="F168" i="9"/>
  <c r="E168" i="9"/>
  <c r="H167" i="9"/>
  <c r="G167" i="9"/>
  <c r="F167" i="9"/>
  <c r="E167" i="9"/>
  <c r="H166" i="9"/>
  <c r="G166" i="9"/>
  <c r="F166" i="9"/>
  <c r="E166" i="9"/>
  <c r="H165" i="9"/>
  <c r="G165" i="9"/>
  <c r="F165" i="9"/>
  <c r="E165" i="9"/>
  <c r="H164" i="9"/>
  <c r="G164" i="9"/>
  <c r="F164" i="9"/>
  <c r="E164" i="9"/>
  <c r="H162" i="9"/>
  <c r="G162" i="9"/>
  <c r="F162" i="9"/>
  <c r="E162" i="9"/>
  <c r="H161" i="9"/>
  <c r="G161" i="9"/>
  <c r="F161" i="9"/>
  <c r="E161" i="9"/>
  <c r="H160" i="9"/>
  <c r="G160" i="9"/>
  <c r="F160" i="9"/>
  <c r="E160" i="9"/>
  <c r="H157" i="9"/>
  <c r="G157" i="9"/>
  <c r="F157" i="9"/>
  <c r="E157" i="9"/>
  <c r="H156" i="9"/>
  <c r="G156" i="9"/>
  <c r="F156" i="9"/>
  <c r="E156" i="9"/>
  <c r="H155" i="9"/>
  <c r="G155" i="9"/>
  <c r="F155" i="9"/>
  <c r="E155" i="9"/>
  <c r="H154" i="9"/>
  <c r="G154" i="9"/>
  <c r="F154" i="9"/>
  <c r="E154" i="9"/>
  <c r="H153" i="9"/>
  <c r="G153" i="9"/>
  <c r="F153" i="9"/>
  <c r="E153" i="9"/>
  <c r="H152" i="9"/>
  <c r="G152" i="9"/>
  <c r="F152" i="9"/>
  <c r="E152" i="9"/>
  <c r="H151" i="9"/>
  <c r="G151" i="9"/>
  <c r="F151" i="9"/>
  <c r="E151" i="9"/>
  <c r="H150" i="9"/>
  <c r="G150" i="9"/>
  <c r="F150" i="9"/>
  <c r="E150" i="9"/>
  <c r="H149" i="9"/>
  <c r="G149" i="9"/>
  <c r="F149" i="9"/>
  <c r="E149" i="9"/>
  <c r="H148" i="9"/>
  <c r="G148" i="9"/>
  <c r="F148" i="9"/>
  <c r="E148" i="9"/>
  <c r="H146" i="9"/>
  <c r="G146" i="9"/>
  <c r="F146" i="9"/>
  <c r="E146" i="9"/>
  <c r="H145" i="9"/>
  <c r="G145" i="9"/>
  <c r="F145" i="9"/>
  <c r="E145" i="9"/>
  <c r="H144" i="9"/>
  <c r="G144" i="9"/>
  <c r="F144" i="9"/>
  <c r="E144" i="9"/>
  <c r="H143" i="9"/>
  <c r="G143" i="9"/>
  <c r="F143" i="9"/>
  <c r="E143" i="9"/>
  <c r="H142" i="9"/>
  <c r="G142" i="9"/>
  <c r="F142" i="9"/>
  <c r="E142" i="9"/>
  <c r="H141" i="9"/>
  <c r="G141" i="9"/>
  <c r="F141" i="9"/>
  <c r="E141" i="9"/>
  <c r="H140" i="9"/>
  <c r="G140" i="9"/>
  <c r="F140" i="9"/>
  <c r="E140" i="9"/>
  <c r="H139" i="9"/>
  <c r="G139" i="9"/>
  <c r="F139" i="9"/>
  <c r="E139" i="9"/>
  <c r="H138" i="9"/>
  <c r="G138" i="9"/>
  <c r="F138" i="9"/>
  <c r="E138" i="9"/>
  <c r="H137" i="9"/>
  <c r="G137" i="9"/>
  <c r="F137" i="9"/>
  <c r="E137" i="9"/>
  <c r="H136" i="9"/>
  <c r="G136" i="9"/>
  <c r="F136" i="9"/>
  <c r="E136" i="9"/>
  <c r="H135" i="9"/>
  <c r="G135" i="9"/>
  <c r="F135" i="9"/>
  <c r="E135" i="9"/>
  <c r="H134" i="9"/>
  <c r="G134" i="9"/>
  <c r="F134" i="9"/>
  <c r="E134" i="9"/>
  <c r="H133" i="9"/>
  <c r="G133" i="9"/>
  <c r="F133" i="9"/>
  <c r="E133" i="9"/>
  <c r="H132" i="9"/>
  <c r="G132" i="9"/>
  <c r="F132" i="9"/>
  <c r="E132" i="9"/>
  <c r="H131" i="9"/>
  <c r="G131" i="9"/>
  <c r="F131" i="9"/>
  <c r="E131" i="9"/>
  <c r="H130" i="9"/>
  <c r="G130" i="9"/>
  <c r="F130" i="9"/>
  <c r="E130" i="9"/>
  <c r="H129" i="9"/>
  <c r="G129" i="9"/>
  <c r="F129" i="9"/>
  <c r="E129" i="9"/>
  <c r="H128" i="9"/>
  <c r="G128" i="9"/>
  <c r="F128" i="9"/>
  <c r="E128" i="9"/>
  <c r="H126" i="9"/>
  <c r="G126" i="9"/>
  <c r="F126" i="9"/>
  <c r="E126" i="9"/>
  <c r="H125" i="9"/>
  <c r="G125" i="9"/>
  <c r="F125" i="9"/>
  <c r="E125" i="9"/>
  <c r="H124" i="9"/>
  <c r="G124" i="9"/>
  <c r="F124" i="9"/>
  <c r="E124" i="9"/>
  <c r="H123" i="9"/>
  <c r="G123" i="9"/>
  <c r="F123" i="9"/>
  <c r="E123" i="9"/>
  <c r="H122" i="9"/>
  <c r="G122" i="9"/>
  <c r="F122" i="9"/>
  <c r="E122" i="9"/>
  <c r="H109" i="9"/>
  <c r="G109" i="9"/>
  <c r="F109" i="9"/>
  <c r="E109" i="9"/>
  <c r="H121" i="9"/>
  <c r="G121" i="9"/>
  <c r="F121" i="9"/>
  <c r="E121" i="9"/>
  <c r="H120" i="9"/>
  <c r="G120" i="9"/>
  <c r="F120" i="9"/>
  <c r="E120" i="9"/>
  <c r="H118" i="9"/>
  <c r="G118" i="9"/>
  <c r="F118" i="9"/>
  <c r="E118" i="9"/>
  <c r="H117" i="9"/>
  <c r="G117" i="9"/>
  <c r="F117" i="9"/>
  <c r="E117" i="9"/>
  <c r="H116" i="9"/>
  <c r="G116" i="9"/>
  <c r="F116" i="9"/>
  <c r="E116" i="9"/>
  <c r="H115" i="9"/>
  <c r="G115" i="9"/>
  <c r="F115" i="9"/>
  <c r="E115" i="9"/>
  <c r="H114" i="9"/>
  <c r="G114" i="9"/>
  <c r="F114" i="9"/>
  <c r="E114" i="9"/>
  <c r="H113" i="9"/>
  <c r="G113" i="9"/>
  <c r="F113" i="9"/>
  <c r="E113" i="9"/>
  <c r="H112" i="9"/>
  <c r="G112" i="9"/>
  <c r="F112" i="9"/>
  <c r="E112" i="9"/>
  <c r="H111" i="9"/>
  <c r="G111" i="9"/>
  <c r="F111" i="9"/>
  <c r="E111" i="9"/>
  <c r="H108" i="9"/>
  <c r="G108" i="9"/>
  <c r="F108" i="9"/>
  <c r="E108" i="9"/>
  <c r="H106" i="9"/>
  <c r="G106" i="9"/>
  <c r="F106" i="9"/>
  <c r="E106" i="9"/>
  <c r="H105" i="9"/>
  <c r="G105" i="9"/>
  <c r="F105" i="9"/>
  <c r="E105" i="9"/>
  <c r="H104" i="9"/>
  <c r="G104" i="9"/>
  <c r="F104" i="9"/>
  <c r="E104" i="9"/>
  <c r="H103" i="9"/>
  <c r="G103" i="9"/>
  <c r="F103" i="9"/>
  <c r="E103" i="9"/>
  <c r="H102" i="9"/>
  <c r="G102" i="9"/>
  <c r="F102" i="9"/>
  <c r="E102" i="9"/>
  <c r="H101" i="9"/>
  <c r="G101" i="9"/>
  <c r="F101" i="9"/>
  <c r="E101" i="9"/>
  <c r="H100" i="9"/>
  <c r="G100" i="9"/>
  <c r="F100" i="9"/>
  <c r="E100" i="9"/>
  <c r="H99" i="9"/>
  <c r="G99" i="9"/>
  <c r="F99" i="9"/>
  <c r="E99" i="9"/>
  <c r="H97" i="9"/>
  <c r="G97" i="9"/>
  <c r="F97" i="9"/>
  <c r="E97" i="9"/>
  <c r="H96" i="9"/>
  <c r="G96" i="9"/>
  <c r="F96" i="9"/>
  <c r="E96" i="9"/>
  <c r="H95" i="9"/>
  <c r="G95" i="9"/>
  <c r="F95" i="9"/>
  <c r="E95" i="9"/>
  <c r="H94" i="9"/>
  <c r="G94" i="9"/>
  <c r="F94" i="9"/>
  <c r="E94" i="9"/>
  <c r="H93" i="9"/>
  <c r="G93" i="9"/>
  <c r="F93" i="9"/>
  <c r="E93" i="9"/>
  <c r="H92" i="9"/>
  <c r="G92" i="9"/>
  <c r="F92" i="9"/>
  <c r="E92" i="9"/>
  <c r="H91" i="9"/>
  <c r="G91" i="9"/>
  <c r="F91" i="9"/>
  <c r="E91" i="9"/>
  <c r="H90" i="9"/>
  <c r="G90" i="9"/>
  <c r="F90" i="9"/>
  <c r="E90" i="9"/>
  <c r="H89" i="9"/>
  <c r="G89" i="9"/>
  <c r="F89" i="9"/>
  <c r="E89" i="9"/>
  <c r="H88" i="9"/>
  <c r="G88" i="9"/>
  <c r="F88" i="9"/>
  <c r="E88" i="9"/>
  <c r="H87" i="9"/>
  <c r="G87" i="9"/>
  <c r="F87" i="9"/>
  <c r="E87" i="9"/>
  <c r="H86" i="9"/>
  <c r="G86" i="9"/>
  <c r="F86" i="9"/>
  <c r="E86" i="9"/>
  <c r="H85" i="9"/>
  <c r="G85" i="9"/>
  <c r="F85" i="9"/>
  <c r="E85" i="9"/>
  <c r="H84" i="9"/>
  <c r="G84" i="9"/>
  <c r="F84" i="9"/>
  <c r="E84" i="9"/>
  <c r="H82" i="9"/>
  <c r="G82" i="9"/>
  <c r="F82" i="9"/>
  <c r="E82" i="9"/>
  <c r="H81" i="9"/>
  <c r="G81" i="9"/>
  <c r="F81" i="9"/>
  <c r="E81" i="9"/>
  <c r="H80" i="9"/>
  <c r="G80" i="9"/>
  <c r="F80" i="9"/>
  <c r="E80" i="9"/>
  <c r="H79" i="9"/>
  <c r="G79" i="9"/>
  <c r="F79" i="9"/>
  <c r="E79" i="9"/>
  <c r="H78" i="9"/>
  <c r="G78" i="9"/>
  <c r="F78" i="9"/>
  <c r="E78" i="9"/>
  <c r="H77" i="9"/>
  <c r="G77" i="9"/>
  <c r="F77" i="9"/>
  <c r="E77" i="9"/>
  <c r="H76" i="9"/>
  <c r="G76" i="9"/>
  <c r="F76" i="9"/>
  <c r="E76" i="9"/>
  <c r="H75" i="9"/>
  <c r="G75" i="9"/>
  <c r="F75" i="9"/>
  <c r="E75" i="9"/>
  <c r="H74" i="9"/>
  <c r="G74" i="9"/>
  <c r="F74" i="9"/>
  <c r="E74" i="9"/>
  <c r="H72" i="9"/>
  <c r="G72" i="9"/>
  <c r="F72" i="9"/>
  <c r="E72" i="9"/>
  <c r="H71" i="9"/>
  <c r="G71" i="9"/>
  <c r="F71" i="9"/>
  <c r="E71" i="9"/>
  <c r="H70" i="9"/>
  <c r="G70" i="9"/>
  <c r="F70" i="9"/>
  <c r="E70" i="9"/>
  <c r="H69" i="9"/>
  <c r="G69" i="9"/>
  <c r="F69" i="9"/>
  <c r="E69" i="9"/>
  <c r="H68" i="9"/>
  <c r="G68" i="9"/>
  <c r="F68" i="9"/>
  <c r="E68" i="9"/>
  <c r="H67" i="9"/>
  <c r="G67" i="9"/>
  <c r="F67" i="9"/>
  <c r="E67" i="9"/>
  <c r="H66" i="9"/>
  <c r="G66" i="9"/>
  <c r="F66" i="9"/>
  <c r="E66" i="9"/>
  <c r="H65" i="9"/>
  <c r="G65" i="9"/>
  <c r="F65" i="9"/>
  <c r="E65" i="9"/>
  <c r="H64" i="9"/>
  <c r="G64" i="9"/>
  <c r="F64" i="9"/>
  <c r="E64" i="9"/>
  <c r="H63" i="9"/>
  <c r="G63" i="9"/>
  <c r="F63" i="9"/>
  <c r="E63" i="9"/>
  <c r="H62" i="9"/>
  <c r="G62" i="9"/>
  <c r="F62" i="9"/>
  <c r="E62" i="9"/>
  <c r="H61" i="9"/>
  <c r="G61" i="9"/>
  <c r="F61" i="9"/>
  <c r="E61" i="9"/>
  <c r="H60" i="9"/>
  <c r="G60" i="9"/>
  <c r="F60" i="9"/>
  <c r="E60" i="9"/>
  <c r="H59" i="9"/>
  <c r="G59" i="9"/>
  <c r="F59" i="9"/>
  <c r="E59" i="9"/>
  <c r="H58" i="9"/>
  <c r="G58" i="9"/>
  <c r="F58" i="9"/>
  <c r="E58" i="9"/>
  <c r="H57" i="9"/>
  <c r="G57" i="9"/>
  <c r="F57" i="9"/>
  <c r="E57" i="9"/>
  <c r="H56" i="9"/>
  <c r="G56" i="9"/>
  <c r="F56" i="9"/>
  <c r="E56" i="9"/>
  <c r="H55" i="9"/>
  <c r="G55" i="9"/>
  <c r="F55" i="9"/>
  <c r="E55" i="9"/>
  <c r="H54" i="9"/>
  <c r="G54" i="9"/>
  <c r="F54" i="9"/>
  <c r="E54" i="9"/>
  <c r="H53" i="9"/>
  <c r="G53" i="9"/>
  <c r="F53" i="9"/>
  <c r="E53" i="9"/>
  <c r="H52" i="9"/>
  <c r="G52" i="9"/>
  <c r="F52" i="9"/>
  <c r="E52" i="9"/>
  <c r="H51" i="9"/>
  <c r="G51" i="9"/>
  <c r="F51" i="9"/>
  <c r="E51" i="9"/>
  <c r="H50" i="9"/>
  <c r="G50" i="9"/>
  <c r="F50" i="9"/>
  <c r="E50" i="9"/>
  <c r="H49" i="9"/>
  <c r="G49" i="9"/>
  <c r="F49" i="9"/>
  <c r="E49" i="9"/>
  <c r="H48" i="9"/>
  <c r="G48" i="9"/>
  <c r="F48" i="9"/>
  <c r="E48" i="9"/>
  <c r="H47" i="9"/>
  <c r="G47" i="9"/>
  <c r="F47" i="9"/>
  <c r="E47" i="9"/>
  <c r="H46" i="9"/>
  <c r="G46" i="9"/>
  <c r="F46" i="9"/>
  <c r="E46" i="9"/>
  <c r="H45" i="9"/>
  <c r="G45" i="9"/>
  <c r="F45" i="9"/>
  <c r="E45" i="9"/>
  <c r="H44" i="9"/>
  <c r="G44" i="9"/>
  <c r="F44" i="9"/>
  <c r="E44" i="9"/>
  <c r="H43" i="9"/>
  <c r="G43" i="9"/>
  <c r="F43" i="9"/>
  <c r="E43" i="9"/>
  <c r="H42" i="9"/>
  <c r="G42" i="9"/>
  <c r="F42" i="9"/>
  <c r="E42" i="9"/>
  <c r="H41" i="9"/>
  <c r="G41" i="9"/>
  <c r="F41" i="9"/>
  <c r="E41" i="9"/>
  <c r="H40" i="9"/>
  <c r="G40" i="9"/>
  <c r="F40" i="9"/>
  <c r="E40" i="9"/>
  <c r="H38" i="9"/>
  <c r="G38" i="9"/>
  <c r="F38" i="9"/>
  <c r="E38" i="9"/>
  <c r="H37" i="9"/>
  <c r="G37" i="9"/>
  <c r="F37" i="9"/>
  <c r="E37" i="9"/>
  <c r="H36" i="9"/>
  <c r="G36" i="9"/>
  <c r="F36" i="9"/>
  <c r="E36" i="9"/>
  <c r="H35" i="9"/>
  <c r="G35" i="9"/>
  <c r="F35" i="9"/>
  <c r="E35" i="9"/>
  <c r="H34" i="9"/>
  <c r="G34" i="9"/>
  <c r="F34" i="9"/>
  <c r="E34" i="9"/>
  <c r="H33" i="9"/>
  <c r="G33" i="9"/>
  <c r="F33" i="9"/>
  <c r="E33" i="9"/>
  <c r="H32" i="9"/>
  <c r="G32" i="9"/>
  <c r="F32" i="9"/>
  <c r="E32" i="9"/>
  <c r="H31" i="9"/>
  <c r="G31" i="9"/>
  <c r="F31" i="9"/>
  <c r="E31" i="9"/>
  <c r="H30" i="9"/>
  <c r="G30" i="9"/>
  <c r="F30" i="9"/>
  <c r="E30" i="9"/>
  <c r="H29" i="9"/>
  <c r="G29" i="9"/>
  <c r="F29" i="9"/>
  <c r="E29" i="9"/>
  <c r="H28" i="9"/>
  <c r="G28" i="9"/>
  <c r="F28" i="9"/>
  <c r="E28" i="9"/>
  <c r="H27" i="9"/>
  <c r="G27" i="9"/>
  <c r="F27" i="9"/>
  <c r="E27" i="9"/>
  <c r="H26" i="9"/>
  <c r="G26" i="9"/>
  <c r="F26" i="9"/>
  <c r="E26" i="9"/>
  <c r="H25" i="9"/>
  <c r="G25" i="9"/>
  <c r="F25" i="9"/>
  <c r="E25" i="9"/>
  <c r="H24" i="9"/>
  <c r="G24" i="9"/>
  <c r="F24" i="9"/>
  <c r="E24" i="9"/>
  <c r="H22" i="9"/>
  <c r="G22" i="9"/>
  <c r="F22" i="9"/>
  <c r="E22" i="9"/>
  <c r="H21" i="9"/>
  <c r="G21" i="9"/>
  <c r="F21" i="9"/>
  <c r="E21" i="9"/>
  <c r="H20" i="9"/>
  <c r="G20" i="9"/>
  <c r="F20" i="9"/>
  <c r="E20" i="9"/>
  <c r="H19" i="9"/>
  <c r="G19" i="9"/>
  <c r="F19" i="9"/>
  <c r="E19" i="9"/>
  <c r="H18" i="9"/>
  <c r="G18" i="9"/>
  <c r="F18" i="9"/>
  <c r="E18" i="9"/>
  <c r="H17" i="9"/>
  <c r="G17" i="9"/>
  <c r="F17" i="9"/>
  <c r="E17" i="9"/>
  <c r="H16" i="9"/>
  <c r="G16" i="9"/>
  <c r="F16" i="9"/>
  <c r="E16" i="9"/>
  <c r="H15" i="9"/>
  <c r="G15" i="9"/>
  <c r="F15" i="9"/>
  <c r="E15" i="9"/>
  <c r="H14" i="9"/>
  <c r="G14" i="9"/>
  <c r="F14" i="9"/>
  <c r="E14" i="9"/>
  <c r="H13" i="9"/>
  <c r="G13" i="9"/>
  <c r="F13" i="9"/>
  <c r="E13" i="9"/>
  <c r="H12" i="9"/>
  <c r="G12" i="9"/>
  <c r="F12" i="9"/>
  <c r="E12" i="9"/>
  <c r="H11" i="9"/>
  <c r="G11" i="9"/>
  <c r="F11" i="9"/>
  <c r="E11" i="9"/>
  <c r="H10" i="9"/>
  <c r="G10" i="9"/>
  <c r="F10" i="9"/>
  <c r="E10" i="9"/>
  <c r="H9" i="9"/>
  <c r="G9" i="9"/>
  <c r="F9" i="9"/>
  <c r="E9" i="9"/>
  <c r="H8" i="9"/>
  <c r="G8" i="9"/>
  <c r="F8" i="9"/>
  <c r="E8" i="9"/>
  <c r="H7" i="9"/>
  <c r="G7" i="9"/>
  <c r="F7" i="9"/>
  <c r="E7" i="9"/>
  <c r="H6" i="9"/>
  <c r="G6" i="9"/>
  <c r="F6" i="9"/>
  <c r="E6" i="9"/>
  <c r="H5" i="9"/>
  <c r="G5" i="9"/>
  <c r="F5" i="9"/>
  <c r="E5" i="9"/>
  <c r="H4" i="9"/>
  <c r="G4" i="9"/>
  <c r="F4" i="9"/>
  <c r="E4" i="9"/>
</calcChain>
</file>

<file path=xl/sharedStrings.xml><?xml version="1.0" encoding="utf-8"?>
<sst xmlns="http://schemas.openxmlformats.org/spreadsheetml/2006/main" count="1656" uniqueCount="585">
  <si>
    <t>#</t>
  </si>
  <si>
    <t>Code</t>
  </si>
  <si>
    <t>Document name</t>
  </si>
  <si>
    <t>Sender</t>
  </si>
  <si>
    <t>Receiver</t>
  </si>
  <si>
    <t>PO</t>
  </si>
  <si>
    <t>Purchase Order</t>
  </si>
  <si>
    <t>Seller/Exporter</t>
  </si>
  <si>
    <t>INV</t>
  </si>
  <si>
    <t>Commercial Invoice</t>
  </si>
  <si>
    <t>SLI</t>
  </si>
  <si>
    <t>Shipper's Letter of Instructions</t>
  </si>
  <si>
    <t>Freight Forwarder</t>
  </si>
  <si>
    <t>PL</t>
  </si>
  <si>
    <t>Packing List</t>
  </si>
  <si>
    <t>BoL</t>
  </si>
  <si>
    <t>Bill of Lading</t>
  </si>
  <si>
    <t>SW</t>
  </si>
  <si>
    <t>Sea Waybill</t>
  </si>
  <si>
    <t>SDO</t>
  </si>
  <si>
    <t>Ship's Delivery Order</t>
  </si>
  <si>
    <t>Carrier</t>
  </si>
  <si>
    <t>Consignee</t>
  </si>
  <si>
    <t>AW</t>
  </si>
  <si>
    <t>Air Waybill</t>
  </si>
  <si>
    <t xml:space="preserve">Carrier </t>
  </si>
  <si>
    <t>SCM</t>
  </si>
  <si>
    <t>Sea Cargo Manifest</t>
  </si>
  <si>
    <t>ACM</t>
  </si>
  <si>
    <t>Air Cargo Manifest</t>
  </si>
  <si>
    <t>Customs</t>
  </si>
  <si>
    <t>CIM</t>
  </si>
  <si>
    <t>Rail Consignment Note</t>
  </si>
  <si>
    <t>CMR</t>
  </si>
  <si>
    <t>Road Consignment Note</t>
  </si>
  <si>
    <t>CID</t>
  </si>
  <si>
    <t>Cargo Insurance Document</t>
  </si>
  <si>
    <t>WR</t>
  </si>
  <si>
    <t>Warehouse Receipt</t>
  </si>
  <si>
    <t>DGD</t>
  </si>
  <si>
    <t>Dangerous Goods Declaration</t>
  </si>
  <si>
    <t>Supplier, Shipper, Logistic service provider, Consignor</t>
  </si>
  <si>
    <t>CSD</t>
  </si>
  <si>
    <t xml:space="preserve">Consignment Security Declaration </t>
  </si>
  <si>
    <t xml:space="preserve">Consignor, Regulated Agent, Aircraft Operator </t>
  </si>
  <si>
    <t>EIL</t>
  </si>
  <si>
    <t xml:space="preserve">Export/Import License for agricultural products </t>
  </si>
  <si>
    <t>CoO</t>
  </si>
  <si>
    <t>Non-preferential Certificate of Origin</t>
  </si>
  <si>
    <t>PCoO</t>
  </si>
  <si>
    <t>Preferential Certificate of Origin</t>
  </si>
  <si>
    <t>CD</t>
  </si>
  <si>
    <t>Customs Declaration</t>
  </si>
  <si>
    <t>CODEX</t>
  </si>
  <si>
    <t>CODEX Generic Model Official Certificate</t>
  </si>
  <si>
    <t>ePhyto</t>
  </si>
  <si>
    <t>Phytosanitary certificate</t>
  </si>
  <si>
    <t>WOAH</t>
  </si>
  <si>
    <t>International Veterinary Certificates</t>
  </si>
  <si>
    <t>CPC</t>
  </si>
  <si>
    <t>CITES Permit / Certificate</t>
  </si>
  <si>
    <t>CIO</t>
  </si>
  <si>
    <t xml:space="preserve">Certificate of Inspection for Organic Products </t>
  </si>
  <si>
    <t>CB</t>
  </si>
  <si>
    <t>Customs Bond</t>
  </si>
  <si>
    <t xml:space="preserve">Customs </t>
  </si>
  <si>
    <t>ATA</t>
  </si>
  <si>
    <t>ATA Carnet</t>
  </si>
  <si>
    <t>TIR</t>
  </si>
  <si>
    <t>TIR Carnet</t>
  </si>
  <si>
    <t>TAD</t>
  </si>
  <si>
    <t xml:space="preserve">Transit Accompanying Document </t>
  </si>
  <si>
    <t>ARA</t>
  </si>
  <si>
    <t>Advance Ruling Application</t>
  </si>
  <si>
    <t>EG</t>
  </si>
  <si>
    <t>Excise Guarantee</t>
  </si>
  <si>
    <t>EMCS</t>
  </si>
  <si>
    <t xml:space="preserve">Administrative Documents used in the Excise Movement Control System </t>
  </si>
  <si>
    <t>LC</t>
  </si>
  <si>
    <t>Letter of Credit</t>
  </si>
  <si>
    <t>Bank</t>
  </si>
  <si>
    <t>PC</t>
  </si>
  <si>
    <t>Payment Confirmation</t>
  </si>
  <si>
    <t>Payer</t>
  </si>
  <si>
    <t>BoE</t>
  </si>
  <si>
    <t>Bill of Exchange</t>
  </si>
  <si>
    <t>Payer/Buyer</t>
  </si>
  <si>
    <t>Payee/Seller</t>
  </si>
  <si>
    <t>PN</t>
  </si>
  <si>
    <t>Promissory Note</t>
  </si>
  <si>
    <t>KTDDE data categories</t>
  </si>
  <si>
    <t>UNTDED data categories</t>
  </si>
  <si>
    <t>R</t>
  </si>
  <si>
    <t>References</t>
  </si>
  <si>
    <t>Group 1 (1000-1699) documentation, references</t>
  </si>
  <si>
    <t>D</t>
  </si>
  <si>
    <t>Dates</t>
  </si>
  <si>
    <t>Group 2 (2000-2699) Dates, times, periods of time</t>
  </si>
  <si>
    <t>P</t>
  </si>
  <si>
    <t>Parties, addresses, places, countries</t>
  </si>
  <si>
    <t>Group 3 (3000-3699) Parties, addresses, places, countries</t>
  </si>
  <si>
    <t>L</t>
  </si>
  <si>
    <t>Locations</t>
  </si>
  <si>
    <t>C</t>
  </si>
  <si>
    <t>Clauses, conditions, instructions</t>
  </si>
  <si>
    <t>Group 4 (4000-4699) Clauses, conditions, terms, instructions</t>
  </si>
  <si>
    <t>Te</t>
  </si>
  <si>
    <t>Terms</t>
  </si>
  <si>
    <t>A</t>
  </si>
  <si>
    <t>Amounts, charges, percentages</t>
  </si>
  <si>
    <t>Group 5 (5000-5699) Amounts, charges, percentages</t>
  </si>
  <si>
    <t>M</t>
  </si>
  <si>
    <t>Measure, Quantities</t>
  </si>
  <si>
    <t>Group 6 (6000-6699) Measure identifiers, quantities (other than monetary)</t>
  </si>
  <si>
    <t>G</t>
  </si>
  <si>
    <t>Goods</t>
  </si>
  <si>
    <t>Group 7 (7000-7699) Goods and articles: descriptions and identifiers</t>
  </si>
  <si>
    <t>DG</t>
  </si>
  <si>
    <t>Dangerous goods</t>
  </si>
  <si>
    <t>Tr</t>
  </si>
  <si>
    <t>Transport modes, means and equipments</t>
  </si>
  <si>
    <t>Group 8 (8000-8699) Transport modes, means and equipments</t>
  </si>
  <si>
    <t>O</t>
  </si>
  <si>
    <t>Others</t>
  </si>
  <si>
    <t>Group 9 (9000-9699) Other data elements (Customs, etc.)</t>
  </si>
  <si>
    <t>Data element</t>
  </si>
  <si>
    <t>UID</t>
  </si>
  <si>
    <t>Description</t>
  </si>
  <si>
    <t>Count</t>
  </si>
  <si>
    <t>"M"</t>
  </si>
  <si>
    <t>"O"</t>
  </si>
  <si>
    <t>"C"</t>
  </si>
  <si>
    <t>ECMS</t>
  </si>
  <si>
    <t>Document Identifier</t>
  </si>
  <si>
    <t>Reference number identifying a specific document</t>
  </si>
  <si>
    <t>Booking reference number</t>
  </si>
  <si>
    <t>Reference number assigned by a carrier or its agent to identify a specific consignment such as a booking reference number when cargo space is reserved prior to loading</t>
  </si>
  <si>
    <t>Purchase Order number</t>
  </si>
  <si>
    <t>Identifier assigned by the buyer to an order</t>
  </si>
  <si>
    <t>House waybill document identifier</t>
  </si>
  <si>
    <t>Reference number to identify a house waybill</t>
  </si>
  <si>
    <t>Customs Declaration Document, Trader Assigned</t>
  </si>
  <si>
    <t>Reference assigned by a trader to identify a declaration</t>
  </si>
  <si>
    <t>Dangerous Goods Declaration identifier</t>
  </si>
  <si>
    <t>Reference number to identify a Dangerous Goods Declaration</t>
  </si>
  <si>
    <t>Documentary credit identifier</t>
  </si>
  <si>
    <t>Reference number to identify a documentary credit</t>
  </si>
  <si>
    <t>Transport Contract Document / Bill of Lading number</t>
  </si>
  <si>
    <t>Reference number to identify a document evidencing a transport contract</t>
  </si>
  <si>
    <t>Unique Consignment Reference (UCR)</t>
  </si>
  <si>
    <t>Unique reference identifying a particular consignment of goods</t>
  </si>
  <si>
    <t>Contract number</t>
  </si>
  <si>
    <t>Identifier of a contract concluded between parties such as between buyer and seller</t>
  </si>
  <si>
    <t>Invoice number</t>
  </si>
  <si>
    <t>Reference number to identify an invoice</t>
  </si>
  <si>
    <t>Goods declaration number</t>
  </si>
  <si>
    <t>Reference number, assigned or accepted by Customs, to identify a goods declaration</t>
  </si>
  <si>
    <t>Freight Forwarder reference number</t>
  </si>
  <si>
    <t>Reference number assigned by the freight forwarder to identify a particular consignment</t>
  </si>
  <si>
    <t>Goods Item sequence identifier</t>
  </si>
  <si>
    <t>Sequence number differentiating a specific goods item within a consignment</t>
  </si>
  <si>
    <t>EORI number</t>
  </si>
  <si>
    <t>1R01</t>
  </si>
  <si>
    <t>Economic Operators Registration and Identification number is a European Union registration and identification number for businesses which undertake the import or export of goods into or out of the EU</t>
  </si>
  <si>
    <t>Approval number</t>
  </si>
  <si>
    <t>1R02</t>
  </si>
  <si>
    <t>Approval number of establishments (slaughterhouse, production plant, store)</t>
  </si>
  <si>
    <t>Certificate of origin number</t>
  </si>
  <si>
    <t>1R03</t>
  </si>
  <si>
    <t>Reference number to identify a certificate of origin</t>
  </si>
  <si>
    <t>Insurance policy number</t>
  </si>
  <si>
    <t>1R04</t>
  </si>
  <si>
    <t>Reference number to identify an insurance policy</t>
  </si>
  <si>
    <t>Permit/Certificate/Carnet number</t>
  </si>
  <si>
    <t>1R05</t>
  </si>
  <si>
    <t>Unique number allocated to each document by the relevant  Issuing Authority</t>
  </si>
  <si>
    <t>Issue date</t>
  </si>
  <si>
    <t>Date that a document was issued and when appropriate, signed or otherwise authenticated</t>
  </si>
  <si>
    <t>Order date</t>
  </si>
  <si>
    <t>Date of order</t>
  </si>
  <si>
    <t>Actual arrival date</t>
  </si>
  <si>
    <t>Date and or time of the arrival of means of transport.</t>
  </si>
  <si>
    <t>Latest pick-up date</t>
  </si>
  <si>
    <t>Latest date and optionally time when a consignment of goods can been picked-up by a carrier.</t>
  </si>
  <si>
    <t>Delivery date</t>
  </si>
  <si>
    <t>Date and optionally time by which the merchandise should be delivered to the buyer, as agreed between the seller and the buyer</t>
  </si>
  <si>
    <t>Despatch date</t>
  </si>
  <si>
    <t>Date and optionally time on which goods are, or are expected to be despatched or consigned</t>
  </si>
  <si>
    <t>Estimated time of departure</t>
  </si>
  <si>
    <t>Date and or time when a transport means is scheduled to depart</t>
  </si>
  <si>
    <t>Documentary credit document effective end date</t>
  </si>
  <si>
    <t>Date on which the validity of a documentary credit expires</t>
  </si>
  <si>
    <t>Documentary credit document issue date</t>
  </si>
  <si>
    <t>Issue date of a documentary credit</t>
  </si>
  <si>
    <t>Actual departure date</t>
  </si>
  <si>
    <t>Date and or time of the departure of means of transport</t>
  </si>
  <si>
    <t>Consignment loading date</t>
  </si>
  <si>
    <t>Date and optionally time when a consignment is to be or has been loaded onto a means of transport</t>
  </si>
  <si>
    <t>Estimated time of arrival</t>
  </si>
  <si>
    <t>Date and or time of the estimated arrival of means of transport</t>
  </si>
  <si>
    <t>Invoice date</t>
  </si>
  <si>
    <t>Date of issue of an invoice</t>
  </si>
  <si>
    <t>Payment due date</t>
  </si>
  <si>
    <t>Date when an amount due should be made available to the creditor under the terms of payment</t>
  </si>
  <si>
    <t>Permit/Certificate/Carnet expiry date</t>
  </si>
  <si>
    <t>2D01</t>
  </si>
  <si>
    <t>Date on which the validity of a Permit/Certificate or Carnet expires</t>
  </si>
  <si>
    <t>Buyer</t>
  </si>
  <si>
    <t>Warehouse depositor</t>
  </si>
  <si>
    <t>Invoicee</t>
  </si>
  <si>
    <t>Seller's bank</t>
  </si>
  <si>
    <t>Importer</t>
  </si>
  <si>
    <t>Warehouse keeper</t>
  </si>
  <si>
    <t>Exporter</t>
  </si>
  <si>
    <t>Consignment route</t>
  </si>
  <si>
    <t>Customs office of destination</t>
  </si>
  <si>
    <t>Customs office of entry</t>
  </si>
  <si>
    <t>Customs office of transit</t>
  </si>
  <si>
    <t>Carrier (Transport Services Provider)</t>
  </si>
  <si>
    <t>Insured party</t>
  </si>
  <si>
    <t>Ship to / Delivery Party</t>
  </si>
  <si>
    <t>Warehouse</t>
  </si>
  <si>
    <t>Transport equipment operator</t>
  </si>
  <si>
    <t>Notify party</t>
  </si>
  <si>
    <t>Agent</t>
  </si>
  <si>
    <t>Documentary Credit Applicant</t>
  </si>
  <si>
    <t>Name and address of the applicant of a documentary credit</t>
  </si>
  <si>
    <t>Documentary Credit Applicant Agent Bank</t>
  </si>
  <si>
    <t>Name and address of a bank, other than an issuing bank, which is acting on behalf of the applicant of a documentary credit</t>
  </si>
  <si>
    <t>Documentary Credit Available Bank.</t>
  </si>
  <si>
    <t>Name and address of a bank at which the Documentary credit is available</t>
  </si>
  <si>
    <t>Documentary Credit Beneficiary</t>
  </si>
  <si>
    <t>Name and address of the beneficiary of a documentary credit</t>
  </si>
  <si>
    <t>Despatch/Pick-up Party</t>
  </si>
  <si>
    <t>Documentary Credit Drawee.</t>
  </si>
  <si>
    <t>Name and address of party on whom any draft is to be drawn from the documentary credit</t>
  </si>
  <si>
    <t xml:space="preserve">Consignor </t>
  </si>
  <si>
    <t>Seller</t>
  </si>
  <si>
    <t>Documentary Credit Reimbursing Bank</t>
  </si>
  <si>
    <t>Name and address of a bank nominated by the issuing bank to reimburse</t>
  </si>
  <si>
    <t>Payee</t>
  </si>
  <si>
    <t>Buyer's bank</t>
  </si>
  <si>
    <t>Freight payer</t>
  </si>
  <si>
    <t>Name and address of a party responsible for the payment of freight charges</t>
  </si>
  <si>
    <t>Seller's bank account number</t>
  </si>
  <si>
    <t>Identifier of an account with the bank designated to receive payment</t>
  </si>
  <si>
    <t>Insurance company</t>
  </si>
  <si>
    <t>3P01</t>
  </si>
  <si>
    <t>Details related to the company engaged in the business of insurance</t>
  </si>
  <si>
    <t>Issuer / Drawer</t>
  </si>
  <si>
    <t>3P02</t>
  </si>
  <si>
    <t>The entity or person who issues the bill of exchange (the party making the payment)</t>
  </si>
  <si>
    <t>Permit/Certificate/Carnet issuer</t>
  </si>
  <si>
    <t>3P03</t>
  </si>
  <si>
    <t>Name, signature and seal of the party issuing the Permit/Certificate/Carnet</t>
  </si>
  <si>
    <t>Management/Competent Authority</t>
  </si>
  <si>
    <t>3P04</t>
  </si>
  <si>
    <t>Name, address, national seal/stamp and country of Management/Competent Authority</t>
  </si>
  <si>
    <t>Advance ruling applicant</t>
  </si>
  <si>
    <t>3P05</t>
  </si>
  <si>
    <t>Name and address of an importer, exporter, producer or any person with a justifiable cause applying for an advance ruling</t>
  </si>
  <si>
    <t>Advance ruling application recipient</t>
  </si>
  <si>
    <t>3P06</t>
  </si>
  <si>
    <t>Customs administration or designated body responsible for the issuance of advance rulings</t>
  </si>
  <si>
    <t>Drawee</t>
  </si>
  <si>
    <t>3P07</t>
  </si>
  <si>
    <t>The entity or person who is obligated to make the payment specified in the bill of exchange (the party receiving the payment request)</t>
  </si>
  <si>
    <t>Guarantor</t>
  </si>
  <si>
    <t>3P08</t>
  </si>
  <si>
    <t>Financial institution, insurance company, or approved entity acting as the guarantor for an excise guarantee</t>
  </si>
  <si>
    <t>Excise guarantee beneficiary</t>
  </si>
  <si>
    <t>3P09</t>
  </si>
  <si>
    <t>Revenue authority responsible for collecting the excise duties</t>
  </si>
  <si>
    <t>Place of the delivery of the goods (by the carrier)</t>
  </si>
  <si>
    <t>Destination country</t>
  </si>
  <si>
    <t>Emergency Contact</t>
  </si>
  <si>
    <t>The name of the person to be contacted in the event of a dangerous goods emergency</t>
  </si>
  <si>
    <t>Consignment. Exit Customs Office</t>
  </si>
  <si>
    <t>Original Loading Location</t>
  </si>
  <si>
    <t>Payment Location</t>
  </si>
  <si>
    <t>Name of the place where the payment has been, or should be made</t>
  </si>
  <si>
    <t>Customs office of guarantee</t>
  </si>
  <si>
    <t>Customs office at which a security or guarantee for the movement of goods under a transit procedure is lodged</t>
  </si>
  <si>
    <t xml:space="preserve">Despatch  </t>
  </si>
  <si>
    <t>Account holder</t>
  </si>
  <si>
    <t>Place or departure</t>
  </si>
  <si>
    <t>Consignment destination country</t>
  </si>
  <si>
    <t>Name of the country to which the goods are to be delivered to the final consignee or buyer</t>
  </si>
  <si>
    <t>Exportation country</t>
  </si>
  <si>
    <t>Origin country</t>
  </si>
  <si>
    <t>Name of the country in which the goods have been produced or manufactured, according to criteria laid down for the application of the Customs tariff or quantitative restrictions, or any measure related to trade</t>
  </si>
  <si>
    <t>Arrival location</t>
  </si>
  <si>
    <t>Place of taking over of the goods (by the carrier from the consignor or his agent)</t>
  </si>
  <si>
    <t>Baseport Unloading Location</t>
  </si>
  <si>
    <t>The place or port at which the cargo is discharged or unloaded from a means of transport according to the transport contract. The goods may or may not be discharged from the main means of transport at this place or port</t>
  </si>
  <si>
    <t>Insurance claim adjuster</t>
  </si>
  <si>
    <t>Name and address of the insurance claims adjuster</t>
  </si>
  <si>
    <t>Name of the destination station</t>
  </si>
  <si>
    <t>Place of issue</t>
  </si>
  <si>
    <t>Specimen country of re-export</t>
  </si>
  <si>
    <t>3L01</t>
  </si>
  <si>
    <t>Specimen country of origin</t>
  </si>
  <si>
    <t>3L02</t>
  </si>
  <si>
    <t>Transit location</t>
  </si>
  <si>
    <t>3L03</t>
  </si>
  <si>
    <t>A transit event for this logistics transport movement</t>
  </si>
  <si>
    <t>Transport Contract Document Conditions</t>
  </si>
  <si>
    <t>Reference to carrier's conditions of carriage printed on document or provided separately</t>
  </si>
  <si>
    <t>Handling Instructions</t>
  </si>
  <si>
    <t>Free form description of a set of handling instructions. For example how specified goods, packages or transport equipment (container) should be handled</t>
  </si>
  <si>
    <t>Loading Instructions</t>
  </si>
  <si>
    <t>Instructions on where or how specified packages or containers are to be loaded on a means of transport</t>
  </si>
  <si>
    <t>Insurance condition</t>
  </si>
  <si>
    <t>Reference to the general conditions of contract under which an Insurance certificate is issued , and/or wording of the specific conditions pertaining to the shipment in question</t>
  </si>
  <si>
    <t>Certification</t>
  </si>
  <si>
    <t>Text of official certification, legalisation or stamp etc.</t>
  </si>
  <si>
    <t>Nature of transaction</t>
  </si>
  <si>
    <t>Textual representation of a type of contract</t>
  </si>
  <si>
    <t>Authentication</t>
  </si>
  <si>
    <t>Proof that a document has been authenticated indicating where appropriate the authentication party</t>
  </si>
  <si>
    <t>Delivery Instructions</t>
  </si>
  <si>
    <t>Delivery instructions relating to a consignment</t>
  </si>
  <si>
    <t>CITES Appendix reference</t>
  </si>
  <si>
    <t>4C01</t>
  </si>
  <si>
    <t>Number of the Appendix of the CITES Convention (I, II or III) in which the species is listed</t>
  </si>
  <si>
    <t>Security information</t>
  </si>
  <si>
    <t>4C02</t>
  </si>
  <si>
    <t>A note of security information related to a consignment</t>
  </si>
  <si>
    <t>Conditions of guarantee</t>
  </si>
  <si>
    <t>4C03</t>
  </si>
  <si>
    <t>Circumstances under which the excise guarantee becomes payable</t>
  </si>
  <si>
    <t>Trade terms conditions description</t>
  </si>
  <si>
    <t>Free form description of delivery or transport terms (Incoterms)</t>
  </si>
  <si>
    <t>Trade terms conditions code</t>
  </si>
  <si>
    <t>Code specifying the delivery or transport terms (Incoterms)</t>
  </si>
  <si>
    <t>Payment term</t>
  </si>
  <si>
    <t>Identification of the terms of payment between the parties to a transaction (generic term)</t>
  </si>
  <si>
    <t>Type of transit guarantee</t>
  </si>
  <si>
    <t>Details regarding undertaking given in cash, bond or as a written guarantee to ensure that an obligation will be fulfilled, e.g. under a transit procedure</t>
  </si>
  <si>
    <t>Document endorsement</t>
  </si>
  <si>
    <t>Proof that a document has been signed</t>
  </si>
  <si>
    <t>Payment Method</t>
  </si>
  <si>
    <t>Code specifying a method of payment</t>
  </si>
  <si>
    <t xml:space="preserve">Purpose of CITES trade transaction </t>
  </si>
  <si>
    <t>4T01</t>
  </si>
  <si>
    <t>T: commercial, Z: zoo, G: botanical garden, Q: circus or travelling exhibition, S: scientific, H: hunting trophy, P: personal, M: medical, E: education, N: reintroduction or introduction into the wild, B: breeding in captivity or artificial propagation, L: law enforcement / judicial / forensic</t>
  </si>
  <si>
    <t>Monetary amount</t>
  </si>
  <si>
    <t>Insured value amount</t>
  </si>
  <si>
    <t>Representation in figures of the total sum covered by an insurance for a particular consignment</t>
  </si>
  <si>
    <t>Customs value</t>
  </si>
  <si>
    <t>Amount declared for customs purposes of those goods in a consignment which are subject to the same customs procedure, and have the same tariff/statistical heading, country information and duty regime</t>
  </si>
  <si>
    <t>Unit Price</t>
  </si>
  <si>
    <t>Price per unit of quantity on which an article item amount is calculated</t>
  </si>
  <si>
    <t>Goods value</t>
  </si>
  <si>
    <t>Value of the goods for the calculation of the freight or similar transport charges</t>
  </si>
  <si>
    <t>Tax or fee type</t>
  </si>
  <si>
    <t>Type of duty or tax applicable to commodities or type of tax or fee applicable to services</t>
  </si>
  <si>
    <t>Allowance / Charge</t>
  </si>
  <si>
    <t>Code specifying a type of an adjustment to a monetary amount such as an allowance or charge</t>
  </si>
  <si>
    <t>Statistical value</t>
  </si>
  <si>
    <t>Value declared for statistical purposes of those goods in a consignment which have the same statistical heading</t>
  </si>
  <si>
    <t>Tax or fee assessment basis amount</t>
  </si>
  <si>
    <t>The amount on which a duty or tax or fee will be assessed</t>
  </si>
  <si>
    <t>Freight and charges amount</t>
  </si>
  <si>
    <t>Costs incurred by the shipper in moving goods, by whatever means, from one place to another under the terms of the contract of carriage. In addition to transport costs, this may include such elements as packing, documentation, loading, unloading, and insurance (to the extent that they relate to the freight cost)</t>
  </si>
  <si>
    <t>Prepaid amount</t>
  </si>
  <si>
    <t>Monetary amount of all of the consignment charges which have been paid in advance</t>
  </si>
  <si>
    <t>Order amount</t>
  </si>
  <si>
    <t>Total amount of an order</t>
  </si>
  <si>
    <t>Total collect charges</t>
  </si>
  <si>
    <t>Monetary amount of all of the consignment charges which are to be collected from the consignee at or after delivery.</t>
  </si>
  <si>
    <t>Total invoice amount</t>
  </si>
  <si>
    <t>Total monetary amount charged in respect of one or more invoices</t>
  </si>
  <si>
    <t>Documentary credit amount</t>
  </si>
  <si>
    <t>Amount of the documentary credit.</t>
  </si>
  <si>
    <t>Insurance amount</t>
  </si>
  <si>
    <t>Amount of premium payable to the insurance company for insuring the goods</t>
  </si>
  <si>
    <t>Tax amount</t>
  </si>
  <si>
    <t>Amount in national currency resulting from the application, at the appropriate rate, of value added tax (or similar tax) to the invoice amount subject to such tax</t>
  </si>
  <si>
    <t>Excise duty amount</t>
  </si>
  <si>
    <t>5A01</t>
  </si>
  <si>
    <t>Maximum financial liability undertaken by the guarantor in case the business fails to fulfill its excise duty obligations</t>
  </si>
  <si>
    <t>Type of excise duty</t>
  </si>
  <si>
    <t>5A02</t>
  </si>
  <si>
    <t>The specific excise duty applicable to the goods (e.g., alcohol duty, tobacco duty)</t>
  </si>
  <si>
    <t>Humidity percentage</t>
  </si>
  <si>
    <t>The measurement of the moisture in the air, measured as a percentage</t>
  </si>
  <si>
    <t>Gross weight</t>
  </si>
  <si>
    <t>Total gross weight (mass) of all goods items referred to as one consignment including packaging but excluding any transport equipment</t>
  </si>
  <si>
    <t>Net weight</t>
  </si>
  <si>
    <t>Total net weight (mass) of all the goods items referred to as one consignment</t>
  </si>
  <si>
    <t>Quantity ordered</t>
  </si>
  <si>
    <t>The quantity which has been ordered</t>
  </si>
  <si>
    <t>Customs Tariff Quantity Deduction</t>
  </si>
  <si>
    <t>Quantity to be deducted from the tariff quantity to calculate the duty/tax/fee assessment basis for Customs</t>
  </si>
  <si>
    <t>Package length</t>
  </si>
  <si>
    <t>Measure of the length of a package</t>
  </si>
  <si>
    <t>Package width</t>
  </si>
  <si>
    <t>Measure of the width of a package</t>
  </si>
  <si>
    <t>Transport Temperature</t>
  </si>
  <si>
    <t>Instructions regarding the temperature under which the cargo has to be transported</t>
  </si>
  <si>
    <t>Transport Means, gross weight</t>
  </si>
  <si>
    <t>The measure of the overall size of a vessel determined in accordance with the provisions of the International Convention on Tonnage Measurement of Ships, 1969</t>
  </si>
  <si>
    <t>Volume (Cube)</t>
  </si>
  <si>
    <t>Measurement normally arrived at by multiplying the maximum length, width and height of pieces or package or transport equipment. Also known as cube.</t>
  </si>
  <si>
    <t xml:space="preserve">Quantity  </t>
  </si>
  <si>
    <t>Number of units</t>
  </si>
  <si>
    <t>Annual quota</t>
  </si>
  <si>
    <t>6M01</t>
  </si>
  <si>
    <t>Current annual quota for the CITES species concerned</t>
  </si>
  <si>
    <t>Exported quantity</t>
  </si>
  <si>
    <t>6M02</t>
  </si>
  <si>
    <t>Total number of CITES specimens exported in the current calendar year (1 January to 31 December)</t>
  </si>
  <si>
    <t xml:space="preserve">Goods  </t>
  </si>
  <si>
    <t>Description of Goods</t>
  </si>
  <si>
    <t>Plain language description of the nature of a goods item sufficient to identify it for customs, statistical or transport purposes</t>
  </si>
  <si>
    <t>Consignment summary description</t>
  </si>
  <si>
    <t>Plain language description of a consignment in summary terms</t>
  </si>
  <si>
    <t>Number of Packages</t>
  </si>
  <si>
    <t>Number of packages per goods item packaged in such a way that they cannot be divided without first undoing the package</t>
  </si>
  <si>
    <t>Type of Packaging (UNCEFACT coded) and shipping marks</t>
  </si>
  <si>
    <t>Code specifying the type of packaging of an item</t>
  </si>
  <si>
    <t>Shipping Marks</t>
  </si>
  <si>
    <t>Free form description of the marks and numbers on a transport unit or package</t>
  </si>
  <si>
    <t>Product identifier</t>
  </si>
  <si>
    <t>Risk object text</t>
  </si>
  <si>
    <t>Free form description of the object sub-type of a risk</t>
  </si>
  <si>
    <t>HS Code (Commodity Code)</t>
  </si>
  <si>
    <t>Code specifying a type of goods for Customs, transport or statistical purposes (generic term)</t>
  </si>
  <si>
    <t>Name of animal or plant</t>
  </si>
  <si>
    <t>7G01</t>
  </si>
  <si>
    <t>Scientific name (genus and species, where appropriate subspecies) of the animal or plant, and the common name of the animal or plant as known in the country issuing the permit</t>
  </si>
  <si>
    <t>Specimen description</t>
  </si>
  <si>
    <t>7G02</t>
  </si>
  <si>
    <t>Description of the specimens entering trade (live animals, skins, flanks, wallets, shoes, etc.)</t>
  </si>
  <si>
    <t>Dangerous Goods</t>
  </si>
  <si>
    <t>Flashpoint temperature</t>
  </si>
  <si>
    <t>The value of the flashpoint of dangerous goods</t>
  </si>
  <si>
    <t>UNDG Number</t>
  </si>
  <si>
    <t>United Nations Dangerous Goods Identifier (UNDG) is the unique serial number assigned within the United Nations to substances and articles contained in a list of the dangerous goods most commonly carried</t>
  </si>
  <si>
    <t>Dangerous Goods Technical Name</t>
  </si>
  <si>
    <t>Proper shipping name, supplemented as necessary with the correct technical name, by which a dangerous substance or article may be correctly identified, or which is sufficiently informative to permit identification by reference to generally available literature</t>
  </si>
  <si>
    <t>Upper Orange Hazard Placard ID</t>
  </si>
  <si>
    <t>The identity number for the upper part of the orange hazard placard required on the means of transport</t>
  </si>
  <si>
    <t>Lower Orange Hazard Placard ID</t>
  </si>
  <si>
    <t>The identity number for the lower part of the orange hazard placard required on the means of transport</t>
  </si>
  <si>
    <t>Dangerous Goods Regulation Code</t>
  </si>
  <si>
    <t>Code specifying a dangerous goods regulation</t>
  </si>
  <si>
    <t>Packaging. Danger Level.Code</t>
  </si>
  <si>
    <t>Code specifying the level of danger for which the packaging must cater</t>
  </si>
  <si>
    <t>Dangerous goods class number</t>
  </si>
  <si>
    <t>Identification of a hazard class applicable to dangerous goods as defined by the relevant regulation authority such as the IMDG Class Number of the SOLAS Convention of IMO and the ADR/RID Class Number for the road/rail environment</t>
  </si>
  <si>
    <t>Explosive Compatibility Group Code</t>
  </si>
  <si>
    <t>7D01</t>
  </si>
  <si>
    <t>Reportable Quantity</t>
  </si>
  <si>
    <t>7D02</t>
  </si>
  <si>
    <t>Tunnel Restriction Code</t>
  </si>
  <si>
    <t>7D03</t>
  </si>
  <si>
    <t>Special Provision ID</t>
  </si>
  <si>
    <t>7D04</t>
  </si>
  <si>
    <t>All Packed In One Information</t>
  </si>
  <si>
    <t>7D05</t>
  </si>
  <si>
    <t>All packed in one information, expressed as text, for transported dangerous goods</t>
  </si>
  <si>
    <t>Q-Value Number</t>
  </si>
  <si>
    <t>7D06</t>
  </si>
  <si>
    <t>Overpack Information</t>
  </si>
  <si>
    <t>7D07</t>
  </si>
  <si>
    <t>Overpack information, expressed as text, for transported dangerous goods</t>
  </si>
  <si>
    <t>Aircraft Limitation Information (PAX &amp; CGO or CAO)</t>
  </si>
  <si>
    <t>7D08</t>
  </si>
  <si>
    <t>Aircraft limitation information, expressed as text, for transported dangerous goods</t>
  </si>
  <si>
    <t>Shipper DG Declaration Information</t>
  </si>
  <si>
    <t>7D09</t>
  </si>
  <si>
    <t>Shipper declaration information, expressed as text, for transported dangerous goods</t>
  </si>
  <si>
    <t>Radioactive Indicator</t>
  </si>
  <si>
    <t>7D10</t>
  </si>
  <si>
    <t>Radioactive Material Details</t>
  </si>
  <si>
    <t>7D11</t>
  </si>
  <si>
    <t>Dangerous Goods Logistics Package</t>
  </si>
  <si>
    <t>7D12</t>
  </si>
  <si>
    <t>A logistics package specified for these transported dangerous goods</t>
  </si>
  <si>
    <t>Conveyance reference number/Journey identifier</t>
  </si>
  <si>
    <t>Identifier of a journey of a means of transport, for example voyage number, flight number, trip number</t>
  </si>
  <si>
    <t>Mode of Transport</t>
  </si>
  <si>
    <t>Code specifying a mode of transport</t>
  </si>
  <si>
    <t>Container size and type</t>
  </si>
  <si>
    <t>Code specifying the characteristics, i.e. size and type of a piece of transport equipment</t>
  </si>
  <si>
    <t>Full or empty container</t>
  </si>
  <si>
    <t>Code specifying how full a piece of transport equipment is</t>
  </si>
  <si>
    <t>Transport Means Type Code</t>
  </si>
  <si>
    <t>The code specifying the type of logistics means of transport (Reference UNECE Recommendation 28)</t>
  </si>
  <si>
    <t xml:space="preserve">Transport means identifier </t>
  </si>
  <si>
    <t>Name of a specific means of transport such as the vessel name</t>
  </si>
  <si>
    <t>Vehicle registration number</t>
  </si>
  <si>
    <t>Identifier of a specific means of transport such as the International Maritime Organisation number of a vessel</t>
  </si>
  <si>
    <t>Transport Equipment Identifier</t>
  </si>
  <si>
    <t>Identifier of a piece of transport equipment e.g. container or unit load device</t>
  </si>
  <si>
    <t>Transport means at border crossing</t>
  </si>
  <si>
    <t>Identifier of the means of transport used in crossing the border out of the country of despatch for export or into the country of final destination for import</t>
  </si>
  <si>
    <t>Tax Regime Type</t>
  </si>
  <si>
    <t>Code specifying a regime according to which tax is assessed such as preferential duty rate</t>
  </si>
  <si>
    <t>Seal Identifier</t>
  </si>
  <si>
    <t>The identification number of a seal affixed to a piece of transport equipment</t>
  </si>
  <si>
    <t>Seller, Exporter</t>
  </si>
  <si>
    <t>Buyer, Importer</t>
  </si>
  <si>
    <t>Shipper, Consignor</t>
  </si>
  <si>
    <t>Carrier, Freight Forwarder</t>
  </si>
  <si>
    <t>Shipper, Freight Forwarder, Customs, Consignee</t>
  </si>
  <si>
    <t>Freight Forwarder, Shipper</t>
  </si>
  <si>
    <t>Exporter, Freight Forwarder</t>
  </si>
  <si>
    <t>Consignee, Carrier</t>
  </si>
  <si>
    <t>Insurance Company</t>
  </si>
  <si>
    <t>Shipper, Consignee, Bank, Customs</t>
  </si>
  <si>
    <t>Warehouse Keeper, Freight Forwarder</t>
  </si>
  <si>
    <t>Buyer, Seller</t>
  </si>
  <si>
    <t>Buyer, Regulator, Bank, Government agency, Carrier, Customs, Consignee</t>
  </si>
  <si>
    <t>Government agency</t>
  </si>
  <si>
    <t>Exporter, Importer, Customs, Bank</t>
  </si>
  <si>
    <t>Seller, Exporter, Freight Forwarder, Chamber of Commerce</t>
  </si>
  <si>
    <t>Bank, Buyer, Importer</t>
  </si>
  <si>
    <t>Bank, Buyer, Importer, Customs</t>
  </si>
  <si>
    <t>Exporter, Importer, Freight Forwarder</t>
  </si>
  <si>
    <t>Government agency, Exporter</t>
  </si>
  <si>
    <t>Government agency, Importer</t>
  </si>
  <si>
    <t>Exporter, Importer</t>
  </si>
  <si>
    <t>Customs, Importer, Freight forwarder</t>
  </si>
  <si>
    <t>Customs, Carrier, Freight forwarder</t>
  </si>
  <si>
    <t>Customs, Exporter</t>
  </si>
  <si>
    <t>Importer, Exporter</t>
  </si>
  <si>
    <t>Supplier, Warehouse keeper</t>
  </si>
  <si>
    <t>Manufacturer</t>
  </si>
  <si>
    <t>Region of origin</t>
  </si>
  <si>
    <t>Name and address of a party to which merchandise or
services are sold,</t>
  </si>
  <si>
    <t>Name and address of party depositing goods in a warehouse</t>
  </si>
  <si>
    <t>Name and address of party to whom an invoice is issued.</t>
  </si>
  <si>
    <t>Name and address of the bank designated by the seller to receive payment.</t>
  </si>
  <si>
    <t>Name and address of party who makes - or on whose behalf a Customs clearing agent or other authorised person makes - an import declaration. This may include a person who has possession of the goods or to whom the goods are consigned</t>
  </si>
  <si>
    <t>Name and address of party taking responsibility for goods entered into a warehouse</t>
  </si>
  <si>
    <t>Name and address of party who makes, or on whose behalf the export declaration is made, and who is the owner of the goods or has similar rights of disposal over them at the time when the declaration is accepted</t>
  </si>
  <si>
    <t>Description of a route to be used for the transport of goods</t>
  </si>
  <si>
    <t>Name of the customs office at which goods are released from a Customs transit regime</t>
  </si>
  <si>
    <t>Name of the customs office at which the goods enter the customs territory of destination</t>
  </si>
  <si>
    <t>Name of the customs office which is responsible for transit formalities en route</t>
  </si>
  <si>
    <t>Name and address of party providing the transport of goods between named points</t>
  </si>
  <si>
    <t>Name and address of party to which goods are consigned</t>
  </si>
  <si>
    <t>Name and address of party which benefits from insurance coverage. For example, in transport this is usually the shipper.</t>
  </si>
  <si>
    <t>Name and address of party to which goods should be delivered, if not identical with consignee such as the place where a container is to be, or has been, positioned.</t>
  </si>
  <si>
    <t>Location of warehouse where a particular consignment has been stored</t>
  </si>
  <si>
    <t>Name and address of party undertaking forwarding of goods</t>
  </si>
  <si>
    <t>Name, and optionally address, of the party owning, operating or controlling the transport equipment, for example container</t>
  </si>
  <si>
    <t>Name and address of a party to be notified</t>
  </si>
  <si>
    <t>Name and address of a party authorised to act on behalf of
another party.</t>
  </si>
  <si>
    <t>Name and address of the party where goods are to be, or have been, taken over by a carrier such as the place where a container is picked-up</t>
  </si>
  <si>
    <t>Name of the party consigning goods as stipulated in the transport contract by the party ordering transport</t>
  </si>
  <si>
    <t>Name and address of a party selling merchandise or services to a buyer</t>
  </si>
  <si>
    <t>Name and address of party to which a payment is to be or has been made</t>
  </si>
  <si>
    <t>Name and address of a bank employed by the buyer to make a payment</t>
  </si>
  <si>
    <t>Name and address of a party which manufactures goods</t>
  </si>
  <si>
    <t>Name and address of the location to which a consignment is to be delivered to the final consignee</t>
  </si>
  <si>
    <t>Name of the country to which a consignment of goods is to be or has been delivered</t>
  </si>
  <si>
    <t>Name of the customs office at which the goods leave or intended to leave the customs territory of despatch</t>
  </si>
  <si>
    <t>Identifier of the seaport, airport, freight terminal, rail station or other location where the goods were first loaded onto the means of transport being utilised for their carriage</t>
  </si>
  <si>
    <t>Name of place, from or at which despatch is to take place</t>
  </si>
  <si>
    <t>Name of the holder of an account</t>
  </si>
  <si>
    <t>Name of the port, airport or other type of location from which a means of transport is scheduled to depart or has departed</t>
  </si>
  <si>
    <t>Name of country from which a consignment of goods was initially exported to the importing country without any commercial transaction taking place in intermediate countries. Syn.: country whence consigned. Country of despatch: country from which goods are despatched between countries of a Customs union</t>
  </si>
  <si>
    <t>Name of the port, airport or other type of location at which a means of transport is scheduled to arrive or has arrived</t>
  </si>
  <si>
    <t>Identifier of the region or sub-division of a country in which goods have been produced or manufactured, according to criteria laid down for the purposes of application of the Customs tariff, or quantitative restrictions, or of any other measure related to trade</t>
  </si>
  <si>
    <t>Name of the place where the goods are taken over by the carrier</t>
  </si>
  <si>
    <t>Name of a seaport, airport, freight terminal, rail station or other place at which goods are unloaded from the means of transport having been used for their carriage</t>
  </si>
  <si>
    <t>Name of the location where a document was issued and when appropriate, signed or otherwise authenticated</t>
  </si>
  <si>
    <t>Name of the country from which the specimens were re-exported before entering the country in which the present CITES document is issued</t>
  </si>
  <si>
    <t>Name of the country in which the specimens were taken from the wild, bred in captivity or artificially propagated, except in the case of plant specimens that cease to qualify for an exemption from the provisions of CITES</t>
  </si>
  <si>
    <t>Identifier of a product</t>
  </si>
  <si>
    <t>Code specifying the explosive compatibility group for transported dangerous goods</t>
  </si>
  <si>
    <t>Reportable quantity for transported dangerous goods</t>
  </si>
  <si>
    <t>Code specifying the tunnel restriction for transported dangerous goods</t>
  </si>
  <si>
    <t>Unique identifier of the special provision for transported dangerous goods</t>
  </si>
  <si>
    <t>Number of the Q-Value for these transported dangerous goods</t>
  </si>
  <si>
    <t>Indicator of whether or not transported dangerous goods are radioactive</t>
  </si>
  <si>
    <t>Radioactive material (Class 7) transported as dangerous goods</t>
  </si>
  <si>
    <t>Currency qualifier</t>
  </si>
  <si>
    <t>Code specifying a type of currency.</t>
  </si>
  <si>
    <t>Currency code</t>
  </si>
  <si>
    <t>Code specifying a monetary unit or currency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</si>
</sst>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1"/>
      <color theme="1"/>
      <name val="Calibri"/>
      <family val="2"/>
      <scheme val="minor"/>
    </font>
    <font>
      <u/>
      <sz val="11"/>
      <color theme="10"/>
      <name val="Calibri"/>
      <family val="2"/>
      <scheme val="minor"/>
    </font>
    <font>
      <sz val="10"/>
      <color theme="1"/>
      <name val="Gellix Regular"/>
    </font>
    <font>
      <b/>
      <sz val="10"/>
      <color theme="1"/>
      <name val="Gellix Regular"/>
    </font>
    <font>
      <sz val="10"/>
      <color theme="0"/>
      <name val="Gellix Regular"/>
    </font>
    <font>
      <b/>
      <sz val="10"/>
      <color theme="0"/>
      <name val="Gellix Regular"/>
    </font>
    <font>
      <sz val="10"/>
      <color rgb="FF000000"/>
      <name val="Gellix Regular"/>
    </font>
    <font>
      <b/>
      <sz val="10"/>
      <color rgb="FF000000"/>
      <name val="Gellix"/>
    </font>
    <font>
      <b/>
      <sz val="10"/>
      <color theme="1"/>
      <name val="Gellix"/>
    </font>
    <font>
      <sz val="10"/>
      <color theme="1"/>
      <name val="Gellix"/>
    </font>
    <font>
      <u/>
      <sz val="10"/>
      <color theme="10"/>
      <name val="Gellix"/>
    </font>
    <font>
      <u/>
      <sz val="10"/>
      <name val="Gellix"/>
    </font>
    <font>
      <b/>
      <sz val="10"/>
      <color theme="0"/>
      <name val="Gellix"/>
    </font>
    <font>
      <sz val="10"/>
      <color rgb="FFFF0000"/>
      <name val="Gellix"/>
    </font>
    <font>
      <b/>
      <sz val="9"/>
      <color theme="0"/>
      <name val="Gellix"/>
    </font>
  </fonts>
  <fills count="9">
    <fill>
      <patternFill patternType="none"/>
    </fill>
    <fill>
      <patternFill patternType="gray125"/>
    </fill>
    <fill>
      <patternFill patternType="solid">
        <fgColor rgb="FF007DFF"/>
        <bgColor indexed="64"/>
      </patternFill>
    </fill>
    <fill>
      <patternFill patternType="solid">
        <fgColor rgb="FFABCAE9"/>
        <bgColor indexed="64"/>
      </patternFill>
    </fill>
    <fill>
      <patternFill patternType="solid">
        <fgColor rgb="FFFFD2D2"/>
        <bgColor indexed="64"/>
      </patternFill>
    </fill>
    <fill>
      <patternFill patternType="solid">
        <fgColor rgb="FFC7E995"/>
        <bgColor indexed="64"/>
      </patternFill>
    </fill>
    <fill>
      <patternFill patternType="solid">
        <fgColor rgb="FFD9BBFF"/>
        <bgColor indexed="64"/>
      </patternFill>
    </fill>
    <fill>
      <patternFill patternType="solid">
        <fgColor rgb="FF404040"/>
        <bgColor indexed="64"/>
      </patternFill>
    </fill>
    <fill>
      <patternFill patternType="solid">
        <fgColor rgb="FFDCDCDC"/>
        <bgColor indexed="64"/>
      </patternFill>
    </fill>
  </fills>
  <borders count="13">
    <border>
      <left/>
      <right/>
      <top/>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style="medium">
        <color theme="0"/>
      </right>
      <top/>
      <bottom/>
      <diagonal/>
    </border>
    <border>
      <left style="medium">
        <color theme="0"/>
      </left>
      <right style="medium">
        <color theme="0"/>
      </right>
      <top/>
      <bottom/>
      <diagonal/>
    </border>
    <border>
      <left style="medium">
        <color theme="0"/>
      </left>
      <right/>
      <top/>
      <bottom/>
      <diagonal/>
    </border>
  </borders>
  <cellStyleXfs count="2">
    <xf numFmtId="0" fontId="0" fillId="0" borderId="0"/>
    <xf numFmtId="0" fontId="1" fillId="0" borderId="0" applyNumberFormat="0" applyFill="0" applyBorder="0" applyAlignment="0" applyProtection="0"/>
  </cellStyleXfs>
  <cellXfs count="99">
    <xf numFmtId="0" fontId="0" fillId="0" borderId="0" xfId="0"/>
    <xf numFmtId="0" fontId="0" fillId="0" borderId="0" xfId="0" applyAlignment="1">
      <alignment horizontal="center"/>
    </xf>
    <xf numFmtId="0" fontId="0" fillId="0" borderId="0" xfId="0" applyAlignment="1">
      <alignment wrapText="1"/>
    </xf>
    <xf numFmtId="0" fontId="4"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2" fillId="3" borderId="4"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2" fillId="4" borderId="4" xfId="0" applyFont="1" applyFill="1" applyBorder="1" applyAlignment="1">
      <alignment horizontal="center" vertical="center"/>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2" fillId="5" borderId="4" xfId="0" applyFont="1" applyFill="1" applyBorder="1" applyAlignment="1">
      <alignment horizontal="center" vertical="center"/>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2" fillId="6" borderId="4" xfId="0" applyFont="1" applyFill="1" applyBorder="1" applyAlignment="1">
      <alignment horizontal="center" vertical="center"/>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5" fillId="2" borderId="2" xfId="0" applyFont="1" applyFill="1" applyBorder="1" applyAlignment="1">
      <alignment horizontal="left" vertical="center" wrapText="1" indent="1"/>
    </xf>
    <xf numFmtId="0" fontId="5" fillId="2" borderId="2" xfId="0" applyFont="1" applyFill="1" applyBorder="1" applyAlignment="1">
      <alignment horizontal="left" vertical="center" indent="1"/>
    </xf>
    <xf numFmtId="0" fontId="2" fillId="3" borderId="5"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5" borderId="5" xfId="0" applyFont="1" applyFill="1" applyBorder="1" applyAlignment="1">
      <alignment horizontal="left" vertical="center" indent="1"/>
    </xf>
    <xf numFmtId="0" fontId="2" fillId="6" borderId="5" xfId="0" applyFont="1" applyFill="1" applyBorder="1" applyAlignment="1">
      <alignment horizontal="left" vertical="center" indent="1"/>
    </xf>
    <xf numFmtId="0" fontId="2" fillId="6" borderId="8" xfId="0" applyFont="1" applyFill="1" applyBorder="1" applyAlignment="1">
      <alignment horizontal="left" vertical="center" indent="1"/>
    </xf>
    <xf numFmtId="0" fontId="5" fillId="7" borderId="3" xfId="0" applyFont="1" applyFill="1" applyBorder="1" applyAlignment="1">
      <alignment horizontal="center" vertical="center"/>
    </xf>
    <xf numFmtId="0" fontId="6" fillId="3" borderId="4" xfId="0" applyFont="1" applyFill="1" applyBorder="1" applyAlignment="1">
      <alignment horizontal="center" vertical="center" wrapText="1"/>
    </xf>
    <xf numFmtId="0" fontId="2" fillId="8" borderId="6" xfId="0" applyFont="1" applyFill="1" applyBorder="1" applyAlignment="1">
      <alignment horizontal="left" vertical="center" indent="1"/>
    </xf>
    <xf numFmtId="0" fontId="6" fillId="8" borderId="6" xfId="0" applyFont="1" applyFill="1" applyBorder="1" applyAlignment="1">
      <alignment horizontal="left" vertical="center" wrapText="1" indent="1"/>
    </xf>
    <xf numFmtId="0" fontId="6" fillId="3" borderId="7" xfId="0" applyFont="1" applyFill="1" applyBorder="1" applyAlignment="1">
      <alignment horizontal="center" vertical="center" wrapText="1"/>
    </xf>
    <xf numFmtId="0" fontId="2" fillId="3" borderId="8" xfId="0" applyFont="1" applyFill="1" applyBorder="1" applyAlignment="1">
      <alignment horizontal="left" vertical="center" indent="1"/>
    </xf>
    <xf numFmtId="0" fontId="2" fillId="8" borderId="9" xfId="0" applyFont="1" applyFill="1" applyBorder="1" applyAlignment="1">
      <alignment horizontal="left" vertical="center" indent="1"/>
    </xf>
    <xf numFmtId="0" fontId="10" fillId="0" borderId="0" xfId="1" applyFont="1" applyFill="1" applyBorder="1" applyAlignment="1">
      <alignment horizontal="left" vertical="center" wrapText="1"/>
    </xf>
    <xf numFmtId="0" fontId="11" fillId="0" borderId="0" xfId="1" applyFont="1" applyFill="1" applyBorder="1" applyAlignment="1">
      <alignment horizontal="center" vertical="center" wrapText="1"/>
    </xf>
    <xf numFmtId="0" fontId="0" fillId="0" borderId="0" xfId="0" applyAlignment="1">
      <alignment horizontal="left" wrapText="1" indent="1"/>
    </xf>
    <xf numFmtId="0" fontId="10" fillId="0" borderId="0" xfId="1" applyFont="1" applyFill="1" applyBorder="1" applyAlignment="1">
      <alignment horizontal="left" vertical="center" wrapText="1" indent="1"/>
    </xf>
    <xf numFmtId="0" fontId="7" fillId="0" borderId="0" xfId="0" applyFont="1" applyAlignment="1">
      <alignment horizontal="left" vertical="center" wrapText="1" indent="1"/>
    </xf>
    <xf numFmtId="0" fontId="9"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xf numFmtId="0" fontId="9" fillId="0" borderId="0" xfId="0" applyFont="1" applyAlignment="1">
      <alignment horizontal="left" wrapText="1" indent="1"/>
    </xf>
    <xf numFmtId="0" fontId="9" fillId="0" borderId="0" xfId="0" applyFont="1" applyAlignment="1">
      <alignment wrapText="1"/>
    </xf>
    <xf numFmtId="0" fontId="12" fillId="2" borderId="10" xfId="0" applyFont="1" applyFill="1" applyBorder="1" applyAlignment="1">
      <alignment horizontal="left" vertical="center" wrapText="1" indent="1"/>
    </xf>
    <xf numFmtId="0" fontId="12" fillId="2" borderId="11" xfId="0" applyFont="1" applyFill="1" applyBorder="1" applyAlignment="1">
      <alignment horizontal="center" vertical="center" wrapText="1"/>
    </xf>
    <xf numFmtId="0" fontId="12" fillId="2" borderId="11" xfId="0" applyFont="1" applyFill="1" applyBorder="1" applyAlignment="1">
      <alignment horizontal="left" vertical="center" wrapText="1" inden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wrapText="1"/>
    </xf>
    <xf numFmtId="0" fontId="9" fillId="5" borderId="2"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5" borderId="5"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5" borderId="8"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9" fillId="3" borderId="5" xfId="0" applyFont="1" applyFill="1" applyBorder="1" applyAlignment="1">
      <alignment horizontal="left" vertical="center" wrapText="1" indent="1"/>
    </xf>
    <xf numFmtId="0" fontId="9" fillId="3" borderId="5" xfId="0" applyFont="1" applyFill="1" applyBorder="1" applyAlignment="1">
      <alignment horizontal="center" vertical="center" wrapText="1"/>
    </xf>
    <xf numFmtId="0" fontId="9" fillId="3" borderId="8" xfId="0" applyFont="1" applyFill="1" applyBorder="1" applyAlignment="1">
      <alignment horizontal="left" vertical="center" wrapText="1" indent="1"/>
    </xf>
    <xf numFmtId="0" fontId="8" fillId="0" borderId="0" xfId="0" applyFont="1" applyAlignment="1">
      <alignment horizontal="left" vertical="center" indent="1"/>
    </xf>
    <xf numFmtId="0" fontId="9" fillId="3" borderId="2" xfId="0" applyFont="1" applyFill="1" applyBorder="1" applyAlignment="1">
      <alignment horizontal="center" vertical="center"/>
    </xf>
    <xf numFmtId="0" fontId="9" fillId="3" borderId="2" xfId="0" applyFont="1" applyFill="1" applyBorder="1" applyAlignment="1">
      <alignment horizontal="left" vertical="center" wrapText="1" indent="1"/>
    </xf>
    <xf numFmtId="0" fontId="9" fillId="3" borderId="5" xfId="0" applyFont="1" applyFill="1" applyBorder="1" applyAlignment="1">
      <alignment horizontal="center" vertical="center"/>
    </xf>
    <xf numFmtId="0" fontId="9" fillId="3" borderId="8" xfId="0" applyFont="1" applyFill="1" applyBorder="1" applyAlignment="1">
      <alignment horizontal="center" vertical="center"/>
    </xf>
    <xf numFmtId="0" fontId="9" fillId="0" borderId="4" xfId="0" applyFont="1" applyBorder="1"/>
    <xf numFmtId="0" fontId="9" fillId="0" borderId="5" xfId="0" applyFont="1" applyBorder="1"/>
    <xf numFmtId="0" fontId="9" fillId="0" borderId="5" xfId="0" applyFont="1" applyBorder="1" applyAlignment="1">
      <alignment horizontal="left" wrapText="1" indent="1"/>
    </xf>
    <xf numFmtId="0" fontId="9" fillId="0" borderId="5" xfId="0" applyFont="1" applyBorder="1" applyAlignment="1">
      <alignment wrapText="1"/>
    </xf>
    <xf numFmtId="0" fontId="8" fillId="8" borderId="5" xfId="0" applyFont="1" applyFill="1" applyBorder="1" applyAlignment="1">
      <alignment horizontal="center" vertical="center"/>
    </xf>
    <xf numFmtId="0" fontId="9" fillId="5" borderId="6" xfId="0" applyFont="1" applyFill="1" applyBorder="1" applyAlignment="1">
      <alignment horizontal="center" vertical="center"/>
    </xf>
    <xf numFmtId="0" fontId="9" fillId="0" borderId="7" xfId="0" applyFont="1" applyBorder="1"/>
    <xf numFmtId="0" fontId="9" fillId="0" borderId="8" xfId="0" applyFont="1" applyBorder="1"/>
    <xf numFmtId="0" fontId="9" fillId="0" borderId="8" xfId="0" applyFont="1" applyBorder="1" applyAlignment="1">
      <alignment horizontal="left" wrapText="1" indent="1"/>
    </xf>
    <xf numFmtId="0" fontId="9" fillId="0" borderId="8" xfId="0" applyFont="1" applyBorder="1" applyAlignment="1">
      <alignment wrapText="1"/>
    </xf>
    <xf numFmtId="0" fontId="8" fillId="8" borderId="8" xfId="0" applyFont="1" applyFill="1" applyBorder="1" applyAlignment="1">
      <alignment horizontal="center" vertical="center"/>
    </xf>
    <xf numFmtId="0" fontId="9" fillId="5" borderId="9" xfId="0" applyFont="1" applyFill="1" applyBorder="1" applyAlignment="1">
      <alignment horizontal="center" vertical="center"/>
    </xf>
    <xf numFmtId="0" fontId="13" fillId="0" borderId="0" xfId="0" applyFont="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9" fillId="3" borderId="1" xfId="0" applyFont="1" applyFill="1" applyBorder="1" applyAlignment="1">
      <alignment horizontal="left" vertical="center" wrapText="1" indent="1"/>
    </xf>
    <xf numFmtId="0" fontId="9" fillId="3" borderId="2" xfId="0" quotePrefix="1" applyFont="1" applyFill="1" applyBorder="1" applyAlignment="1">
      <alignment horizontal="center" vertical="center" wrapText="1"/>
    </xf>
    <xf numFmtId="0" fontId="9" fillId="3" borderId="4" xfId="0" applyFont="1" applyFill="1" applyBorder="1" applyAlignment="1">
      <alignment horizontal="left" vertical="center" wrapText="1" indent="1"/>
    </xf>
    <xf numFmtId="0" fontId="9" fillId="3" borderId="5" xfId="0" quotePrefix="1" applyFont="1" applyFill="1" applyBorder="1" applyAlignment="1">
      <alignment horizontal="center" vertical="center" wrapText="1"/>
    </xf>
    <xf numFmtId="0" fontId="9" fillId="3" borderId="7" xfId="0" applyFont="1" applyFill="1" applyBorder="1" applyAlignment="1">
      <alignment horizontal="left" vertical="center" wrapText="1" indent="1"/>
    </xf>
    <xf numFmtId="0" fontId="9" fillId="3" borderId="8" xfId="0" quotePrefix="1" applyFont="1" applyFill="1" applyBorder="1" applyAlignment="1">
      <alignment horizontal="center" vertical="center" wrapText="1"/>
    </xf>
    <xf numFmtId="0" fontId="8" fillId="0" borderId="0" xfId="0" applyFont="1" applyAlignment="1">
      <alignment horizontal="left" vertical="center" wrapText="1" indent="1"/>
    </xf>
    <xf numFmtId="0" fontId="8" fillId="0" borderId="0" xfId="0" applyFont="1" applyAlignment="1">
      <alignment horizontal="left" vertical="center" wrapText="1"/>
    </xf>
    <xf numFmtId="0" fontId="9" fillId="3" borderId="2"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0" fillId="0" borderId="0" xfId="0" applyFont="1"/>
    <xf numFmtId="0" fontId="9" fillId="4" borderId="5"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8" fillId="4" borderId="5" xfId="0" applyFont="1" applyFill="1" applyBorder="1" applyAlignment="1">
      <alignment horizontal="center" vertical="center" wrapText="1"/>
    </xf>
  </cellXfs>
  <cellStyles count="2">
    <cellStyle name="Hyperlink" xfId="1" builtinId="8"/>
    <cellStyle name="Normal" xfId="0" builtinId="0"/>
  </cellStyles>
  <dxfs count="1">
    <dxf>
      <font>
        <color theme="0"/>
      </font>
      <fill>
        <patternFill>
          <bgColor rgb="FF007DFF"/>
        </patternFill>
      </fill>
    </dxf>
  </dxfs>
  <tableStyles count="1" defaultTableStyle="TableStyleMedium2" defaultPivotStyle="PivotStyleLight16">
    <tableStyle name="Table Style 1" pivot="0" count="1" xr9:uid="{4DA11C3A-81D1-1D46-8371-C841918E230C}">
      <tableStyleElement type="firstRowStripe" dxfId="0"/>
    </tableStyle>
  </tableStyles>
  <colors>
    <mruColors>
      <color rgb="FFABCAE9"/>
      <color rgb="FFDCDCDC"/>
      <color rgb="FFFFD2D2"/>
      <color rgb="FFC7E995"/>
      <color rgb="FF007DFF"/>
      <color rgb="FF404040"/>
      <color rgb="FFD9BBFF"/>
      <color rgb="FFCCFFCC"/>
      <color rgb="FFCC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13</xdr:col>
          <xdr:colOff>381000</xdr:colOff>
          <xdr:row>47</xdr:row>
          <xdr:rowOff>21167</xdr:rowOff>
        </xdr:to>
        <xdr:sp macro="" textlink="">
          <xdr:nvSpPr>
            <xdr:cNvPr id="4101" name="Object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43CF4-CD23-4391-BF39-E1A4541EA7BF}">
  <dimension ref="A1"/>
  <sheetViews>
    <sheetView showGridLines="0" workbookViewId="0">
      <selection activeCell="Q23" sqref="Q23"/>
    </sheetView>
  </sheetViews>
  <sheetFormatPr defaultColWidth="8.87890625" defaultRowHeight="14.35" x14ac:dyDescent="0.5"/>
  <sheetData/>
  <pageMargins left="0.7" right="0.7" top="0.75" bottom="0.75" header="0.3" footer="0.3"/>
  <pageSetup orientation="portrait" verticalDpi="300" r:id="rId1"/>
  <drawing r:id="rId2"/>
  <legacyDrawing r:id="rId3"/>
  <oleObjects>
    <mc:AlternateContent xmlns:mc="http://schemas.openxmlformats.org/markup-compatibility/2006">
      <mc:Choice Requires="x14">
        <oleObject progId="Document" shapeId="4101" r:id="rId4">
          <objectPr defaultSize="0" r:id="rId5">
            <anchor moveWithCells="1">
              <from>
                <xdr:col>1</xdr:col>
                <xdr:colOff>0</xdr:colOff>
                <xdr:row>1</xdr:row>
                <xdr:rowOff>0</xdr:rowOff>
              </from>
              <to>
                <xdr:col>13</xdr:col>
                <xdr:colOff>381000</xdr:colOff>
                <xdr:row>47</xdr:row>
                <xdr:rowOff>21167</xdr:rowOff>
              </to>
            </anchor>
          </objectPr>
        </oleObject>
      </mc:Choice>
      <mc:Fallback>
        <oleObject progId="Document" shapeId="410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F3EFD-1EAF-4246-A04E-560CD14D3F8F}">
  <dimension ref="B2:F39"/>
  <sheetViews>
    <sheetView showGridLines="0" topLeftCell="A25" zoomScale="120" zoomScaleNormal="120" workbookViewId="0">
      <selection activeCell="D19" sqref="D19"/>
    </sheetView>
  </sheetViews>
  <sheetFormatPr defaultColWidth="8.87890625" defaultRowHeight="14.35" x14ac:dyDescent="0.5"/>
  <cols>
    <col min="2" max="2" width="6.41015625" style="1" customWidth="1"/>
    <col min="4" max="4" width="67.1171875" bestFit="1" customWidth="1"/>
    <col min="5" max="6" width="50.87890625" customWidth="1"/>
  </cols>
  <sheetData>
    <row r="2" spans="2:6" ht="24.95" customHeight="1" thickBot="1" x14ac:dyDescent="0.55000000000000004">
      <c r="B2" s="3" t="s">
        <v>0</v>
      </c>
      <c r="C2" s="21" t="s">
        <v>1</v>
      </c>
      <c r="D2" s="22" t="s">
        <v>2</v>
      </c>
      <c r="E2" s="4" t="s">
        <v>3</v>
      </c>
      <c r="F2" s="5" t="s">
        <v>4</v>
      </c>
    </row>
    <row r="3" spans="2:6" ht="24.95" customHeight="1" thickBot="1" x14ac:dyDescent="0.55000000000000004">
      <c r="B3" s="6">
        <v>1</v>
      </c>
      <c r="C3" s="23" t="s">
        <v>5</v>
      </c>
      <c r="D3" s="23" t="s">
        <v>6</v>
      </c>
      <c r="E3" s="7" t="s">
        <v>503</v>
      </c>
      <c r="F3" s="8" t="s">
        <v>504</v>
      </c>
    </row>
    <row r="4" spans="2:6" ht="24.95" customHeight="1" thickBot="1" x14ac:dyDescent="0.55000000000000004">
      <c r="B4" s="6">
        <v>2</v>
      </c>
      <c r="C4" s="23" t="s">
        <v>8</v>
      </c>
      <c r="D4" s="23" t="s">
        <v>9</v>
      </c>
      <c r="E4" s="7" t="s">
        <v>503</v>
      </c>
      <c r="F4" s="8" t="s">
        <v>504</v>
      </c>
    </row>
    <row r="5" spans="2:6" ht="24.95" customHeight="1" thickBot="1" x14ac:dyDescent="0.55000000000000004">
      <c r="B5" s="9">
        <v>3</v>
      </c>
      <c r="C5" s="24" t="s">
        <v>10</v>
      </c>
      <c r="D5" s="24" t="s">
        <v>11</v>
      </c>
      <c r="E5" s="10" t="s">
        <v>505</v>
      </c>
      <c r="F5" s="11" t="s">
        <v>12</v>
      </c>
    </row>
    <row r="6" spans="2:6" ht="24.95" customHeight="1" thickBot="1" x14ac:dyDescent="0.55000000000000004">
      <c r="B6" s="9">
        <v>4</v>
      </c>
      <c r="C6" s="24" t="s">
        <v>13</v>
      </c>
      <c r="D6" s="24" t="s">
        <v>14</v>
      </c>
      <c r="E6" s="10" t="s">
        <v>503</v>
      </c>
      <c r="F6" s="11" t="s">
        <v>504</v>
      </c>
    </row>
    <row r="7" spans="2:6" ht="24.95" customHeight="1" thickBot="1" x14ac:dyDescent="0.55000000000000004">
      <c r="B7" s="9">
        <v>5</v>
      </c>
      <c r="C7" s="24" t="s">
        <v>15</v>
      </c>
      <c r="D7" s="24" t="s">
        <v>16</v>
      </c>
      <c r="E7" s="10" t="s">
        <v>506</v>
      </c>
      <c r="F7" s="11" t="s">
        <v>507</v>
      </c>
    </row>
    <row r="8" spans="2:6" ht="24.95" customHeight="1" thickBot="1" x14ac:dyDescent="0.55000000000000004">
      <c r="B8" s="9">
        <v>6</v>
      </c>
      <c r="C8" s="24" t="s">
        <v>17</v>
      </c>
      <c r="D8" s="24" t="s">
        <v>18</v>
      </c>
      <c r="E8" s="10" t="s">
        <v>506</v>
      </c>
      <c r="F8" s="11" t="s">
        <v>505</v>
      </c>
    </row>
    <row r="9" spans="2:6" ht="24.95" customHeight="1" thickBot="1" x14ac:dyDescent="0.55000000000000004">
      <c r="B9" s="9">
        <v>7</v>
      </c>
      <c r="C9" s="24" t="s">
        <v>19</v>
      </c>
      <c r="D9" s="24" t="s">
        <v>20</v>
      </c>
      <c r="E9" s="10" t="s">
        <v>21</v>
      </c>
      <c r="F9" s="11" t="s">
        <v>22</v>
      </c>
    </row>
    <row r="10" spans="2:6" ht="24.95" customHeight="1" thickBot="1" x14ac:dyDescent="0.55000000000000004">
      <c r="B10" s="9">
        <v>8</v>
      </c>
      <c r="C10" s="24" t="s">
        <v>23</v>
      </c>
      <c r="D10" s="24" t="s">
        <v>24</v>
      </c>
      <c r="E10" s="10" t="s">
        <v>508</v>
      </c>
      <c r="F10" s="11" t="s">
        <v>25</v>
      </c>
    </row>
    <row r="11" spans="2:6" ht="24.95" customHeight="1" thickBot="1" x14ac:dyDescent="0.55000000000000004">
      <c r="B11" s="9">
        <v>9</v>
      </c>
      <c r="C11" s="24" t="s">
        <v>26</v>
      </c>
      <c r="D11" s="24" t="s">
        <v>27</v>
      </c>
      <c r="E11" s="10" t="s">
        <v>21</v>
      </c>
      <c r="F11" s="11" t="s">
        <v>30</v>
      </c>
    </row>
    <row r="12" spans="2:6" ht="24.95" customHeight="1" thickBot="1" x14ac:dyDescent="0.55000000000000004">
      <c r="B12" s="9">
        <v>10</v>
      </c>
      <c r="C12" s="24" t="s">
        <v>28</v>
      </c>
      <c r="D12" s="24" t="s">
        <v>29</v>
      </c>
      <c r="E12" s="10" t="s">
        <v>509</v>
      </c>
      <c r="F12" s="11" t="s">
        <v>30</v>
      </c>
    </row>
    <row r="13" spans="2:6" ht="24.95" customHeight="1" thickBot="1" x14ac:dyDescent="0.55000000000000004">
      <c r="B13" s="9">
        <v>11</v>
      </c>
      <c r="C13" s="24" t="s">
        <v>31</v>
      </c>
      <c r="D13" s="24" t="s">
        <v>32</v>
      </c>
      <c r="E13" s="10" t="s">
        <v>505</v>
      </c>
      <c r="F13" s="11" t="s">
        <v>22</v>
      </c>
    </row>
    <row r="14" spans="2:6" ht="24.95" customHeight="1" thickBot="1" x14ac:dyDescent="0.55000000000000004">
      <c r="B14" s="9">
        <v>12</v>
      </c>
      <c r="C14" s="24" t="s">
        <v>33</v>
      </c>
      <c r="D14" s="24" t="s">
        <v>34</v>
      </c>
      <c r="E14" s="10" t="s">
        <v>505</v>
      </c>
      <c r="F14" s="11" t="s">
        <v>510</v>
      </c>
    </row>
    <row r="15" spans="2:6" ht="24.95" customHeight="1" thickBot="1" x14ac:dyDescent="0.55000000000000004">
      <c r="B15" s="9">
        <v>13</v>
      </c>
      <c r="C15" s="24" t="s">
        <v>35</v>
      </c>
      <c r="D15" s="24" t="s">
        <v>36</v>
      </c>
      <c r="E15" s="10" t="s">
        <v>511</v>
      </c>
      <c r="F15" s="11" t="s">
        <v>512</v>
      </c>
    </row>
    <row r="16" spans="2:6" ht="24.95" customHeight="1" thickBot="1" x14ac:dyDescent="0.55000000000000004">
      <c r="B16" s="9">
        <v>14</v>
      </c>
      <c r="C16" s="24" t="s">
        <v>37</v>
      </c>
      <c r="D16" s="24" t="s">
        <v>38</v>
      </c>
      <c r="E16" s="10" t="s">
        <v>513</v>
      </c>
      <c r="F16" s="11" t="s">
        <v>514</v>
      </c>
    </row>
    <row r="17" spans="2:6" ht="35.1" customHeight="1" thickBot="1" x14ac:dyDescent="0.55000000000000004">
      <c r="B17" s="9">
        <v>15</v>
      </c>
      <c r="C17" s="24" t="s">
        <v>39</v>
      </c>
      <c r="D17" s="24" t="s">
        <v>40</v>
      </c>
      <c r="E17" s="10" t="s">
        <v>41</v>
      </c>
      <c r="F17" s="11" t="s">
        <v>515</v>
      </c>
    </row>
    <row r="18" spans="2:6" ht="35.1" customHeight="1" thickBot="1" x14ac:dyDescent="0.55000000000000004">
      <c r="B18" s="9">
        <v>16</v>
      </c>
      <c r="C18" s="24" t="s">
        <v>42</v>
      </c>
      <c r="D18" s="24" t="s">
        <v>43</v>
      </c>
      <c r="E18" s="10" t="s">
        <v>44</v>
      </c>
      <c r="F18" s="11" t="s">
        <v>515</v>
      </c>
    </row>
    <row r="19" spans="2:6" ht="24.95" customHeight="1" thickBot="1" x14ac:dyDescent="0.55000000000000004">
      <c r="B19" s="12">
        <v>17</v>
      </c>
      <c r="C19" s="25" t="s">
        <v>45</v>
      </c>
      <c r="D19" s="25" t="s">
        <v>46</v>
      </c>
      <c r="E19" s="13" t="s">
        <v>516</v>
      </c>
      <c r="F19" s="14" t="s">
        <v>517</v>
      </c>
    </row>
    <row r="20" spans="2:6" ht="24.95" customHeight="1" thickBot="1" x14ac:dyDescent="0.55000000000000004">
      <c r="B20" s="12">
        <v>18</v>
      </c>
      <c r="C20" s="25" t="s">
        <v>47</v>
      </c>
      <c r="D20" s="25" t="s">
        <v>48</v>
      </c>
      <c r="E20" s="13" t="s">
        <v>518</v>
      </c>
      <c r="F20" s="14" t="s">
        <v>519</v>
      </c>
    </row>
    <row r="21" spans="2:6" ht="24.95" customHeight="1" thickBot="1" x14ac:dyDescent="0.55000000000000004">
      <c r="B21" s="12">
        <v>19</v>
      </c>
      <c r="C21" s="25" t="s">
        <v>49</v>
      </c>
      <c r="D21" s="25" t="s">
        <v>50</v>
      </c>
      <c r="E21" s="13" t="s">
        <v>518</v>
      </c>
      <c r="F21" s="14" t="s">
        <v>520</v>
      </c>
    </row>
    <row r="22" spans="2:6" ht="24.95" customHeight="1" thickBot="1" x14ac:dyDescent="0.55000000000000004">
      <c r="B22" s="12">
        <v>20</v>
      </c>
      <c r="C22" s="25" t="s">
        <v>51</v>
      </c>
      <c r="D22" s="25" t="s">
        <v>52</v>
      </c>
      <c r="E22" s="13" t="s">
        <v>521</v>
      </c>
      <c r="F22" s="14" t="s">
        <v>30</v>
      </c>
    </row>
    <row r="23" spans="2:6" ht="24.95" customHeight="1" thickBot="1" x14ac:dyDescent="0.55000000000000004">
      <c r="B23" s="12">
        <v>21</v>
      </c>
      <c r="C23" s="25" t="s">
        <v>53</v>
      </c>
      <c r="D23" s="25" t="s">
        <v>54</v>
      </c>
      <c r="E23" s="13" t="s">
        <v>522</v>
      </c>
      <c r="F23" s="14" t="s">
        <v>523</v>
      </c>
    </row>
    <row r="24" spans="2:6" ht="24.95" customHeight="1" thickBot="1" x14ac:dyDescent="0.55000000000000004">
      <c r="B24" s="12">
        <v>22</v>
      </c>
      <c r="C24" s="25" t="s">
        <v>55</v>
      </c>
      <c r="D24" s="25" t="s">
        <v>56</v>
      </c>
      <c r="E24" s="13" t="s">
        <v>522</v>
      </c>
      <c r="F24" s="14" t="s">
        <v>523</v>
      </c>
    </row>
    <row r="25" spans="2:6" ht="24.95" customHeight="1" thickBot="1" x14ac:dyDescent="0.55000000000000004">
      <c r="B25" s="12">
        <v>23</v>
      </c>
      <c r="C25" s="25" t="s">
        <v>57</v>
      </c>
      <c r="D25" s="25" t="s">
        <v>58</v>
      </c>
      <c r="E25" s="13" t="s">
        <v>522</v>
      </c>
      <c r="F25" s="14" t="s">
        <v>523</v>
      </c>
    </row>
    <row r="26" spans="2:6" ht="24.95" customHeight="1" thickBot="1" x14ac:dyDescent="0.55000000000000004">
      <c r="B26" s="12">
        <v>24</v>
      </c>
      <c r="C26" s="25" t="s">
        <v>59</v>
      </c>
      <c r="D26" s="25" t="s">
        <v>60</v>
      </c>
      <c r="E26" s="13" t="s">
        <v>522</v>
      </c>
      <c r="F26" s="14" t="s">
        <v>523</v>
      </c>
    </row>
    <row r="27" spans="2:6" ht="24.95" customHeight="1" thickBot="1" x14ac:dyDescent="0.55000000000000004">
      <c r="B27" s="12">
        <v>25</v>
      </c>
      <c r="C27" s="25" t="s">
        <v>61</v>
      </c>
      <c r="D27" s="25" t="s">
        <v>62</v>
      </c>
      <c r="E27" s="13" t="s">
        <v>522</v>
      </c>
      <c r="F27" s="14" t="s">
        <v>523</v>
      </c>
    </row>
    <row r="28" spans="2:6" ht="24.95" customHeight="1" thickBot="1" x14ac:dyDescent="0.55000000000000004">
      <c r="B28" s="12">
        <v>26</v>
      </c>
      <c r="C28" s="25" t="s">
        <v>63</v>
      </c>
      <c r="D28" s="25" t="s">
        <v>64</v>
      </c>
      <c r="E28" s="13" t="s">
        <v>524</v>
      </c>
      <c r="F28" s="14" t="s">
        <v>65</v>
      </c>
    </row>
    <row r="29" spans="2:6" ht="24.95" customHeight="1" thickBot="1" x14ac:dyDescent="0.55000000000000004">
      <c r="B29" s="12">
        <v>27</v>
      </c>
      <c r="C29" s="25" t="s">
        <v>66</v>
      </c>
      <c r="D29" s="25" t="s">
        <v>67</v>
      </c>
      <c r="E29" s="13" t="s">
        <v>522</v>
      </c>
      <c r="F29" s="14" t="s">
        <v>525</v>
      </c>
    </row>
    <row r="30" spans="2:6" ht="24.95" customHeight="1" thickBot="1" x14ac:dyDescent="0.55000000000000004">
      <c r="B30" s="12">
        <v>28</v>
      </c>
      <c r="C30" s="25" t="s">
        <v>68</v>
      </c>
      <c r="D30" s="25" t="s">
        <v>69</v>
      </c>
      <c r="E30" s="13" t="s">
        <v>522</v>
      </c>
      <c r="F30" s="14" t="s">
        <v>526</v>
      </c>
    </row>
    <row r="31" spans="2:6" ht="24.95" customHeight="1" thickBot="1" x14ac:dyDescent="0.55000000000000004">
      <c r="B31" s="12">
        <v>29</v>
      </c>
      <c r="C31" s="25" t="s">
        <v>70</v>
      </c>
      <c r="D31" s="25" t="s">
        <v>71</v>
      </c>
      <c r="E31" s="13" t="s">
        <v>527</v>
      </c>
      <c r="F31" s="14" t="s">
        <v>526</v>
      </c>
    </row>
    <row r="32" spans="2:6" ht="24.95" customHeight="1" thickBot="1" x14ac:dyDescent="0.55000000000000004">
      <c r="B32" s="12">
        <v>30</v>
      </c>
      <c r="C32" s="25" t="s">
        <v>72</v>
      </c>
      <c r="D32" s="25" t="s">
        <v>73</v>
      </c>
      <c r="E32" s="13" t="s">
        <v>528</v>
      </c>
      <c r="F32" s="14" t="s">
        <v>30</v>
      </c>
    </row>
    <row r="33" spans="2:6" ht="24.95" customHeight="1" thickBot="1" x14ac:dyDescent="0.55000000000000004">
      <c r="B33" s="12">
        <v>31</v>
      </c>
      <c r="C33" s="25" t="s">
        <v>74</v>
      </c>
      <c r="D33" s="25" t="s">
        <v>75</v>
      </c>
      <c r="E33" s="13" t="s">
        <v>528</v>
      </c>
      <c r="F33" s="14" t="s">
        <v>30</v>
      </c>
    </row>
    <row r="34" spans="2:6" ht="24.95" customHeight="1" thickBot="1" x14ac:dyDescent="0.55000000000000004">
      <c r="B34" s="12">
        <v>32</v>
      </c>
      <c r="C34" s="25" t="s">
        <v>76</v>
      </c>
      <c r="D34" s="25" t="s">
        <v>77</v>
      </c>
      <c r="E34" s="13" t="s">
        <v>529</v>
      </c>
      <c r="F34" s="14" t="s">
        <v>526</v>
      </c>
    </row>
    <row r="35" spans="2:6" ht="24.95" customHeight="1" thickBot="1" x14ac:dyDescent="0.55000000000000004">
      <c r="B35" s="15">
        <v>33</v>
      </c>
      <c r="C35" s="26" t="s">
        <v>78</v>
      </c>
      <c r="D35" s="26" t="s">
        <v>79</v>
      </c>
      <c r="E35" s="16" t="s">
        <v>80</v>
      </c>
      <c r="F35" s="17" t="s">
        <v>7</v>
      </c>
    </row>
    <row r="36" spans="2:6" ht="24.95" customHeight="1" thickBot="1" x14ac:dyDescent="0.55000000000000004">
      <c r="B36" s="15">
        <v>34</v>
      </c>
      <c r="C36" s="26" t="s">
        <v>81</v>
      </c>
      <c r="D36" s="26" t="s">
        <v>82</v>
      </c>
      <c r="E36" s="16" t="s">
        <v>80</v>
      </c>
      <c r="F36" s="17" t="s">
        <v>83</v>
      </c>
    </row>
    <row r="37" spans="2:6" ht="24.95" customHeight="1" thickBot="1" x14ac:dyDescent="0.55000000000000004">
      <c r="B37" s="15">
        <v>35</v>
      </c>
      <c r="C37" s="26" t="s">
        <v>84</v>
      </c>
      <c r="D37" s="26" t="s">
        <v>85</v>
      </c>
      <c r="E37" s="16" t="s">
        <v>86</v>
      </c>
      <c r="F37" s="17" t="s">
        <v>87</v>
      </c>
    </row>
    <row r="38" spans="2:6" ht="24.95" customHeight="1" x14ac:dyDescent="0.5">
      <c r="B38" s="18">
        <v>36</v>
      </c>
      <c r="C38" s="27" t="s">
        <v>88</v>
      </c>
      <c r="D38" s="27" t="s">
        <v>89</v>
      </c>
      <c r="E38" s="19" t="s">
        <v>86</v>
      </c>
      <c r="F38" s="20" t="s">
        <v>87</v>
      </c>
    </row>
    <row r="39" spans="2:6" x14ac:dyDescent="0.5">
      <c r="B39"/>
    </row>
  </sheetData>
  <sortState xmlns:xlrd2="http://schemas.microsoft.com/office/spreadsheetml/2017/richdata2" ref="B3:F38">
    <sortCondition ref="B3:B38"/>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93078-B7B2-486B-A6AC-9ACFC5CF5D66}">
  <dimension ref="B2:D14"/>
  <sheetViews>
    <sheetView showGridLines="0" zoomScale="120" zoomScaleNormal="120" workbookViewId="0"/>
  </sheetViews>
  <sheetFormatPr defaultColWidth="8.87890625" defaultRowHeight="14.35" x14ac:dyDescent="0.5"/>
  <cols>
    <col min="3" max="3" width="38.41015625" bestFit="1" customWidth="1"/>
    <col min="4" max="4" width="68.41015625" bestFit="1" customWidth="1"/>
  </cols>
  <sheetData>
    <row r="2" spans="2:4" ht="24.95" customHeight="1" thickBot="1" x14ac:dyDescent="0.55000000000000004">
      <c r="B2" s="81" t="s">
        <v>90</v>
      </c>
      <c r="C2" s="82"/>
      <c r="D2" s="28" t="s">
        <v>91</v>
      </c>
    </row>
    <row r="3" spans="2:4" ht="24.95" customHeight="1" thickBot="1" x14ac:dyDescent="0.55000000000000004">
      <c r="B3" s="29" t="s">
        <v>92</v>
      </c>
      <c r="C3" s="23" t="s">
        <v>93</v>
      </c>
      <c r="D3" s="30" t="s">
        <v>94</v>
      </c>
    </row>
    <row r="4" spans="2:4" ht="24.95" customHeight="1" thickBot="1" x14ac:dyDescent="0.55000000000000004">
      <c r="B4" s="29" t="s">
        <v>95</v>
      </c>
      <c r="C4" s="23" t="s">
        <v>96</v>
      </c>
      <c r="D4" s="30" t="s">
        <v>97</v>
      </c>
    </row>
    <row r="5" spans="2:4" ht="24.95" customHeight="1" thickBot="1" x14ac:dyDescent="0.55000000000000004">
      <c r="B5" s="29" t="s">
        <v>98</v>
      </c>
      <c r="C5" s="23" t="s">
        <v>99</v>
      </c>
      <c r="D5" s="30" t="s">
        <v>100</v>
      </c>
    </row>
    <row r="6" spans="2:4" ht="24.95" customHeight="1" thickBot="1" x14ac:dyDescent="0.55000000000000004">
      <c r="B6" s="29" t="s">
        <v>101</v>
      </c>
      <c r="C6" s="23" t="s">
        <v>102</v>
      </c>
      <c r="D6" s="31"/>
    </row>
    <row r="7" spans="2:4" ht="24.95" customHeight="1" thickBot="1" x14ac:dyDescent="0.55000000000000004">
      <c r="B7" s="29" t="s">
        <v>103</v>
      </c>
      <c r="C7" s="23" t="s">
        <v>104</v>
      </c>
      <c r="D7" s="30" t="s">
        <v>105</v>
      </c>
    </row>
    <row r="8" spans="2:4" ht="24.95" customHeight="1" thickBot="1" x14ac:dyDescent="0.55000000000000004">
      <c r="B8" s="29" t="s">
        <v>106</v>
      </c>
      <c r="C8" s="23" t="s">
        <v>107</v>
      </c>
      <c r="D8" s="31"/>
    </row>
    <row r="9" spans="2:4" ht="24.95" customHeight="1" thickBot="1" x14ac:dyDescent="0.55000000000000004">
      <c r="B9" s="29" t="s">
        <v>108</v>
      </c>
      <c r="C9" s="23" t="s">
        <v>109</v>
      </c>
      <c r="D9" s="30" t="s">
        <v>110</v>
      </c>
    </row>
    <row r="10" spans="2:4" ht="24.95" customHeight="1" thickBot="1" x14ac:dyDescent="0.55000000000000004">
      <c r="B10" s="29" t="s">
        <v>111</v>
      </c>
      <c r="C10" s="23" t="s">
        <v>112</v>
      </c>
      <c r="D10" s="30" t="s">
        <v>113</v>
      </c>
    </row>
    <row r="11" spans="2:4" ht="24.95" customHeight="1" thickBot="1" x14ac:dyDescent="0.55000000000000004">
      <c r="B11" s="29" t="s">
        <v>114</v>
      </c>
      <c r="C11" s="23" t="s">
        <v>115</v>
      </c>
      <c r="D11" s="30" t="s">
        <v>116</v>
      </c>
    </row>
    <row r="12" spans="2:4" ht="24.95" customHeight="1" thickBot="1" x14ac:dyDescent="0.55000000000000004">
      <c r="B12" s="29" t="s">
        <v>117</v>
      </c>
      <c r="C12" s="23" t="s">
        <v>118</v>
      </c>
      <c r="D12" s="31"/>
    </row>
    <row r="13" spans="2:4" ht="24.95" customHeight="1" thickBot="1" x14ac:dyDescent="0.55000000000000004">
      <c r="B13" s="29" t="s">
        <v>119</v>
      </c>
      <c r="C13" s="23" t="s">
        <v>120</v>
      </c>
      <c r="D13" s="30" t="s">
        <v>121</v>
      </c>
    </row>
    <row r="14" spans="2:4" ht="24.95" customHeight="1" x14ac:dyDescent="0.5">
      <c r="B14" s="32" t="s">
        <v>122</v>
      </c>
      <c r="C14" s="33" t="s">
        <v>123</v>
      </c>
      <c r="D14" s="34" t="s">
        <v>124</v>
      </c>
    </row>
  </sheetData>
  <mergeCells count="1">
    <mergeCell ref="B2: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0F86E-6BD3-44FC-ACCA-600EC8852FC1}">
  <dimension ref="B2:AR211"/>
  <sheetViews>
    <sheetView showGridLines="0" tabSelected="1" topLeftCell="A194" zoomScaleNormal="100" zoomScaleSheetLayoutView="90" workbookViewId="0">
      <selection activeCell="AB8" sqref="AB8"/>
    </sheetView>
  </sheetViews>
  <sheetFormatPr defaultColWidth="8.87890625" defaultRowHeight="14.35" x14ac:dyDescent="0.5"/>
  <cols>
    <col min="2" max="2" width="33.703125" bestFit="1" customWidth="1"/>
    <col min="3" max="3" width="7.87890625" customWidth="1"/>
    <col min="4" max="4" width="55" style="37" customWidth="1"/>
    <col min="5" max="5" width="6.29296875" style="2" bestFit="1" customWidth="1"/>
    <col min="6" max="6" width="4.87890625" style="2" bestFit="1" customWidth="1"/>
    <col min="7" max="7" width="4.41015625" style="2" bestFit="1" customWidth="1"/>
    <col min="8" max="8" width="6.29296875" style="2" bestFit="1" customWidth="1"/>
    <col min="9" max="44" width="6.703125" customWidth="1"/>
    <col min="45" max="46" width="9.1171875" customWidth="1"/>
  </cols>
  <sheetData>
    <row r="2" spans="2:44" ht="35.1" customHeight="1" x14ac:dyDescent="0.5">
      <c r="B2" s="46" t="s">
        <v>125</v>
      </c>
      <c r="C2" s="47" t="s">
        <v>126</v>
      </c>
      <c r="D2" s="48" t="s">
        <v>127</v>
      </c>
      <c r="E2" s="49" t="s">
        <v>128</v>
      </c>
      <c r="F2" s="49" t="s">
        <v>129</v>
      </c>
      <c r="G2" s="49" t="s">
        <v>130</v>
      </c>
      <c r="H2" s="49" t="s">
        <v>131</v>
      </c>
      <c r="I2" s="47" t="s">
        <v>5</v>
      </c>
      <c r="J2" s="47" t="s">
        <v>8</v>
      </c>
      <c r="K2" s="47" t="s">
        <v>10</v>
      </c>
      <c r="L2" s="47" t="s">
        <v>13</v>
      </c>
      <c r="M2" s="47" t="s">
        <v>15</v>
      </c>
      <c r="N2" s="47" t="s">
        <v>17</v>
      </c>
      <c r="O2" s="47" t="s">
        <v>19</v>
      </c>
      <c r="P2" s="47" t="s">
        <v>23</v>
      </c>
      <c r="Q2" s="47" t="s">
        <v>26</v>
      </c>
      <c r="R2" s="47" t="s">
        <v>28</v>
      </c>
      <c r="S2" s="47" t="s">
        <v>31</v>
      </c>
      <c r="T2" s="47" t="s">
        <v>33</v>
      </c>
      <c r="U2" s="47" t="s">
        <v>35</v>
      </c>
      <c r="V2" s="47" t="s">
        <v>37</v>
      </c>
      <c r="W2" s="47" t="s">
        <v>39</v>
      </c>
      <c r="X2" s="47" t="s">
        <v>42</v>
      </c>
      <c r="Y2" s="47" t="s">
        <v>45</v>
      </c>
      <c r="Z2" s="47" t="s">
        <v>47</v>
      </c>
      <c r="AA2" s="47" t="s">
        <v>49</v>
      </c>
      <c r="AB2" s="47" t="s">
        <v>51</v>
      </c>
      <c r="AC2" s="93" t="s">
        <v>53</v>
      </c>
      <c r="AD2" s="93" t="s">
        <v>55</v>
      </c>
      <c r="AE2" s="93" t="s">
        <v>57</v>
      </c>
      <c r="AF2" s="47" t="s">
        <v>59</v>
      </c>
      <c r="AG2" s="47" t="s">
        <v>61</v>
      </c>
      <c r="AH2" s="47" t="s">
        <v>63</v>
      </c>
      <c r="AI2" s="47" t="s">
        <v>66</v>
      </c>
      <c r="AJ2" s="47" t="s">
        <v>68</v>
      </c>
      <c r="AK2" s="47" t="s">
        <v>70</v>
      </c>
      <c r="AL2" s="47" t="s">
        <v>72</v>
      </c>
      <c r="AM2" s="47" t="s">
        <v>74</v>
      </c>
      <c r="AN2" s="47" t="s">
        <v>132</v>
      </c>
      <c r="AO2" s="47" t="s">
        <v>78</v>
      </c>
      <c r="AP2" s="47" t="s">
        <v>81</v>
      </c>
      <c r="AQ2" s="47" t="s">
        <v>84</v>
      </c>
      <c r="AR2" s="50" t="s">
        <v>88</v>
      </c>
    </row>
    <row r="3" spans="2:44" ht="35.1" customHeight="1" thickBot="1" x14ac:dyDescent="0.55000000000000004">
      <c r="B3" s="39" t="s">
        <v>93</v>
      </c>
      <c r="C3" s="40"/>
      <c r="D3" s="38"/>
      <c r="E3" s="35"/>
      <c r="F3" s="35"/>
      <c r="G3" s="35"/>
      <c r="H3" s="35"/>
      <c r="I3" s="41"/>
      <c r="J3" s="42"/>
      <c r="K3" s="41"/>
      <c r="L3" s="42"/>
      <c r="M3" s="42"/>
      <c r="N3" s="41"/>
      <c r="O3" s="41"/>
      <c r="P3" s="41"/>
      <c r="Q3" s="41"/>
      <c r="R3" s="41"/>
      <c r="S3" s="41"/>
      <c r="T3" s="41"/>
      <c r="U3" s="41"/>
      <c r="V3" s="42"/>
      <c r="W3" s="43"/>
      <c r="X3" s="43"/>
      <c r="Y3" s="43"/>
      <c r="Z3" s="42"/>
      <c r="AA3" s="43"/>
      <c r="AB3" s="42"/>
      <c r="AC3" s="80"/>
      <c r="AD3" s="80"/>
      <c r="AE3" s="80"/>
      <c r="AF3" s="43"/>
      <c r="AG3" s="43"/>
      <c r="AH3" s="36"/>
      <c r="AI3" s="43"/>
      <c r="AJ3" s="43"/>
      <c r="AK3" s="43"/>
      <c r="AL3" s="43"/>
      <c r="AM3" s="43"/>
      <c r="AN3" s="43"/>
      <c r="AO3" s="41"/>
      <c r="AP3" s="41"/>
      <c r="AQ3" s="41"/>
      <c r="AR3" s="41"/>
    </row>
    <row r="4" spans="2:44" s="95" customFormat="1" ht="35.1" customHeight="1" thickBot="1" x14ac:dyDescent="0.55000000000000004">
      <c r="B4" s="83" t="s">
        <v>133</v>
      </c>
      <c r="C4" s="91">
        <v>1004</v>
      </c>
      <c r="D4" s="65" t="s">
        <v>134</v>
      </c>
      <c r="E4" s="51">
        <f>COUNTA($I4:$AR4)</f>
        <v>19</v>
      </c>
      <c r="F4" s="51">
        <f>COUNTIF($I4:$AR4,"=M")</f>
        <v>15</v>
      </c>
      <c r="G4" s="51">
        <f>COUNTIF($I4:$AR4,"=O")</f>
        <v>3</v>
      </c>
      <c r="H4" s="51">
        <f>COUNTIF($I4:$AR4,"=C")</f>
        <v>1</v>
      </c>
      <c r="I4" s="52"/>
      <c r="J4" s="52"/>
      <c r="K4" s="52"/>
      <c r="L4" s="52"/>
      <c r="M4" s="52" t="s">
        <v>111</v>
      </c>
      <c r="N4" s="52"/>
      <c r="O4" s="52"/>
      <c r="P4" s="52"/>
      <c r="Q4" s="52"/>
      <c r="R4" s="52"/>
      <c r="S4" s="52"/>
      <c r="T4" s="52" t="s">
        <v>111</v>
      </c>
      <c r="U4" s="52"/>
      <c r="V4" s="52"/>
      <c r="W4" s="52" t="s">
        <v>122</v>
      </c>
      <c r="X4" s="52"/>
      <c r="Y4" s="52" t="s">
        <v>111</v>
      </c>
      <c r="Z4" s="52" t="s">
        <v>122</v>
      </c>
      <c r="AA4" s="52" t="s">
        <v>122</v>
      </c>
      <c r="AB4" s="52" t="s">
        <v>103</v>
      </c>
      <c r="AC4" s="55" t="s">
        <v>111</v>
      </c>
      <c r="AD4" s="55" t="s">
        <v>111</v>
      </c>
      <c r="AE4" s="55" t="s">
        <v>111</v>
      </c>
      <c r="AF4" s="52"/>
      <c r="AG4" s="52" t="s">
        <v>111</v>
      </c>
      <c r="AH4" s="94"/>
      <c r="AI4" s="52" t="s">
        <v>111</v>
      </c>
      <c r="AJ4" s="52" t="s">
        <v>111</v>
      </c>
      <c r="AK4" s="52" t="s">
        <v>111</v>
      </c>
      <c r="AL4" s="52" t="s">
        <v>111</v>
      </c>
      <c r="AM4" s="52" t="s">
        <v>111</v>
      </c>
      <c r="AN4" s="52" t="s">
        <v>111</v>
      </c>
      <c r="AO4" s="52"/>
      <c r="AP4" s="52"/>
      <c r="AQ4" s="52" t="s">
        <v>111</v>
      </c>
      <c r="AR4" s="53" t="s">
        <v>111</v>
      </c>
    </row>
    <row r="5" spans="2:44" s="95" customFormat="1" ht="50.1" customHeight="1" thickBot="1" x14ac:dyDescent="0.55000000000000004">
      <c r="B5" s="85" t="s">
        <v>135</v>
      </c>
      <c r="C5" s="61">
        <v>1016</v>
      </c>
      <c r="D5" s="60" t="s">
        <v>136</v>
      </c>
      <c r="E5" s="54">
        <f t="shared" ref="E5:E22" si="0">COUNTA($I5:$AR5)</f>
        <v>7</v>
      </c>
      <c r="F5" s="54">
        <f t="shared" ref="F5:F22" si="1">COUNTIF($I5:$AR5,"=M")</f>
        <v>1</v>
      </c>
      <c r="G5" s="54">
        <f t="shared" ref="G5:G22" si="2">COUNTIF($I5:$AR5,"=O")</f>
        <v>5</v>
      </c>
      <c r="H5" s="54">
        <f t="shared" ref="H5:H22" si="3">COUNTIF($I5:$AR5,"=C")</f>
        <v>1</v>
      </c>
      <c r="I5" s="55"/>
      <c r="J5" s="55"/>
      <c r="K5" s="55"/>
      <c r="L5" s="55"/>
      <c r="M5" s="55" t="s">
        <v>122</v>
      </c>
      <c r="N5" s="55" t="s">
        <v>122</v>
      </c>
      <c r="O5" s="55"/>
      <c r="P5" s="55"/>
      <c r="Q5" s="55"/>
      <c r="R5" s="55"/>
      <c r="S5" s="55"/>
      <c r="T5" s="55" t="s">
        <v>122</v>
      </c>
      <c r="U5" s="55"/>
      <c r="V5" s="55"/>
      <c r="W5" s="55"/>
      <c r="X5" s="55"/>
      <c r="Y5" s="55"/>
      <c r="Z5" s="55"/>
      <c r="AA5" s="55"/>
      <c r="AB5" s="55" t="s">
        <v>103</v>
      </c>
      <c r="AC5" s="55"/>
      <c r="AD5" s="55"/>
      <c r="AE5" s="55"/>
      <c r="AF5" s="55"/>
      <c r="AG5" s="55"/>
      <c r="AH5" s="96"/>
      <c r="AI5" s="55"/>
      <c r="AJ5" s="55" t="s">
        <v>111</v>
      </c>
      <c r="AK5" s="55"/>
      <c r="AL5" s="55"/>
      <c r="AM5" s="55"/>
      <c r="AN5" s="55"/>
      <c r="AO5" s="55"/>
      <c r="AP5" s="55"/>
      <c r="AQ5" s="55" t="s">
        <v>122</v>
      </c>
      <c r="AR5" s="56" t="s">
        <v>122</v>
      </c>
    </row>
    <row r="6" spans="2:44" s="95" customFormat="1" ht="35.1" customHeight="1" thickBot="1" x14ac:dyDescent="0.55000000000000004">
      <c r="B6" s="85" t="s">
        <v>137</v>
      </c>
      <c r="C6" s="61">
        <v>1022</v>
      </c>
      <c r="D6" s="60" t="s">
        <v>138</v>
      </c>
      <c r="E6" s="54">
        <f t="shared" si="0"/>
        <v>6</v>
      </c>
      <c r="F6" s="54">
        <f t="shared" si="1"/>
        <v>1</v>
      </c>
      <c r="G6" s="54">
        <f t="shared" si="2"/>
        <v>5</v>
      </c>
      <c r="H6" s="54">
        <f t="shared" si="3"/>
        <v>0</v>
      </c>
      <c r="I6" s="55" t="s">
        <v>111</v>
      </c>
      <c r="J6" s="55" t="s">
        <v>122</v>
      </c>
      <c r="K6" s="55"/>
      <c r="L6" s="55"/>
      <c r="M6" s="55"/>
      <c r="N6" s="55"/>
      <c r="O6" s="55"/>
      <c r="P6" s="55"/>
      <c r="Q6" s="55"/>
      <c r="R6" s="55"/>
      <c r="S6" s="55"/>
      <c r="T6" s="55"/>
      <c r="U6" s="55"/>
      <c r="V6" s="55"/>
      <c r="W6" s="55"/>
      <c r="X6" s="55"/>
      <c r="Y6" s="55"/>
      <c r="Z6" s="55" t="s">
        <v>122</v>
      </c>
      <c r="AA6" s="55" t="s">
        <v>122</v>
      </c>
      <c r="AB6" s="55"/>
      <c r="AC6" s="55"/>
      <c r="AD6" s="55"/>
      <c r="AE6" s="55"/>
      <c r="AF6" s="55"/>
      <c r="AG6" s="55"/>
      <c r="AH6" s="96"/>
      <c r="AI6" s="55"/>
      <c r="AJ6" s="55"/>
      <c r="AK6" s="55"/>
      <c r="AL6" s="55"/>
      <c r="AM6" s="55"/>
      <c r="AN6" s="55"/>
      <c r="AO6" s="55"/>
      <c r="AP6" s="55"/>
      <c r="AQ6" s="55" t="s">
        <v>122</v>
      </c>
      <c r="AR6" s="56" t="s">
        <v>122</v>
      </c>
    </row>
    <row r="7" spans="2:44" s="95" customFormat="1" ht="35.1" customHeight="1" thickBot="1" x14ac:dyDescent="0.55000000000000004">
      <c r="B7" s="85" t="s">
        <v>139</v>
      </c>
      <c r="C7" s="61">
        <v>1039</v>
      </c>
      <c r="D7" s="60" t="s">
        <v>140</v>
      </c>
      <c r="E7" s="54">
        <f t="shared" si="0"/>
        <v>8</v>
      </c>
      <c r="F7" s="54">
        <f t="shared" si="1"/>
        <v>2</v>
      </c>
      <c r="G7" s="54">
        <f t="shared" si="2"/>
        <v>6</v>
      </c>
      <c r="H7" s="54">
        <f t="shared" si="3"/>
        <v>0</v>
      </c>
      <c r="I7" s="55"/>
      <c r="J7" s="55"/>
      <c r="K7" s="55"/>
      <c r="L7" s="55"/>
      <c r="M7" s="55" t="s">
        <v>122</v>
      </c>
      <c r="N7" s="55"/>
      <c r="O7" s="55"/>
      <c r="P7" s="55" t="s">
        <v>111</v>
      </c>
      <c r="Q7" s="55"/>
      <c r="R7" s="55"/>
      <c r="S7" s="55"/>
      <c r="T7" s="55" t="s">
        <v>122</v>
      </c>
      <c r="U7" s="55"/>
      <c r="V7" s="55"/>
      <c r="W7" s="55" t="s">
        <v>122</v>
      </c>
      <c r="X7" s="55" t="s">
        <v>122</v>
      </c>
      <c r="Y7" s="55"/>
      <c r="Z7" s="55"/>
      <c r="AA7" s="55"/>
      <c r="AB7" s="55"/>
      <c r="AC7" s="55"/>
      <c r="AD7" s="55"/>
      <c r="AE7" s="55"/>
      <c r="AF7" s="55"/>
      <c r="AG7" s="55" t="s">
        <v>111</v>
      </c>
      <c r="AH7" s="96"/>
      <c r="AI7" s="55"/>
      <c r="AJ7" s="55"/>
      <c r="AK7" s="55"/>
      <c r="AL7" s="55"/>
      <c r="AM7" s="55"/>
      <c r="AN7" s="55"/>
      <c r="AO7" s="55"/>
      <c r="AP7" s="55"/>
      <c r="AQ7" s="55" t="s">
        <v>122</v>
      </c>
      <c r="AR7" s="56" t="s">
        <v>122</v>
      </c>
    </row>
    <row r="8" spans="2:44" s="95" customFormat="1" ht="35.1" customHeight="1" thickBot="1" x14ac:dyDescent="0.55000000000000004">
      <c r="B8" s="85" t="s">
        <v>141</v>
      </c>
      <c r="C8" s="61">
        <v>1097</v>
      </c>
      <c r="D8" s="60" t="s">
        <v>142</v>
      </c>
      <c r="E8" s="54">
        <f t="shared" si="0"/>
        <v>4</v>
      </c>
      <c r="F8" s="54">
        <f t="shared" si="1"/>
        <v>2</v>
      </c>
      <c r="G8" s="54">
        <f t="shared" si="2"/>
        <v>1</v>
      </c>
      <c r="H8" s="54">
        <f t="shared" si="3"/>
        <v>1</v>
      </c>
      <c r="I8" s="55"/>
      <c r="J8" s="55"/>
      <c r="K8" s="55"/>
      <c r="L8" s="55"/>
      <c r="M8" s="55"/>
      <c r="N8" s="55"/>
      <c r="O8" s="55"/>
      <c r="P8" s="55"/>
      <c r="Q8" s="55"/>
      <c r="R8" s="55"/>
      <c r="S8" s="55"/>
      <c r="T8" s="55" t="s">
        <v>122</v>
      </c>
      <c r="U8" s="55"/>
      <c r="V8" s="55"/>
      <c r="W8" s="55"/>
      <c r="X8" s="55"/>
      <c r="Y8" s="55"/>
      <c r="Z8" s="55"/>
      <c r="AA8" s="55"/>
      <c r="AB8" s="55" t="s">
        <v>103</v>
      </c>
      <c r="AC8" s="55"/>
      <c r="AD8" s="55"/>
      <c r="AE8" s="55"/>
      <c r="AF8" s="55"/>
      <c r="AG8" s="55"/>
      <c r="AH8" s="96"/>
      <c r="AI8" s="55" t="s">
        <v>111</v>
      </c>
      <c r="AJ8" s="55" t="s">
        <v>111</v>
      </c>
      <c r="AK8" s="55"/>
      <c r="AL8" s="55"/>
      <c r="AM8" s="55"/>
      <c r="AN8" s="55"/>
      <c r="AO8" s="55"/>
      <c r="AP8" s="55"/>
      <c r="AQ8" s="55"/>
      <c r="AR8" s="56"/>
    </row>
    <row r="9" spans="2:44" s="95" customFormat="1" ht="35.1" customHeight="1" thickBot="1" x14ac:dyDescent="0.55000000000000004">
      <c r="B9" s="85" t="s">
        <v>143</v>
      </c>
      <c r="C9" s="61">
        <v>1115</v>
      </c>
      <c r="D9" s="60" t="s">
        <v>144</v>
      </c>
      <c r="E9" s="54">
        <f t="shared" si="0"/>
        <v>1</v>
      </c>
      <c r="F9" s="54">
        <f t="shared" si="1"/>
        <v>0</v>
      </c>
      <c r="G9" s="54">
        <f t="shared" si="2"/>
        <v>1</v>
      </c>
      <c r="H9" s="54">
        <f t="shared" si="3"/>
        <v>0</v>
      </c>
      <c r="I9" s="55"/>
      <c r="J9" s="55"/>
      <c r="K9" s="55"/>
      <c r="L9" s="55"/>
      <c r="M9" s="55"/>
      <c r="N9" s="55"/>
      <c r="O9" s="55"/>
      <c r="P9" s="55"/>
      <c r="Q9" s="55"/>
      <c r="R9" s="55"/>
      <c r="S9" s="55"/>
      <c r="T9" s="55"/>
      <c r="U9" s="55"/>
      <c r="V9" s="55"/>
      <c r="W9" s="55" t="s">
        <v>122</v>
      </c>
      <c r="X9" s="55"/>
      <c r="Y9" s="55"/>
      <c r="Z9" s="55"/>
      <c r="AA9" s="55"/>
      <c r="AB9" s="55"/>
      <c r="AC9" s="55"/>
      <c r="AD9" s="55"/>
      <c r="AE9" s="55"/>
      <c r="AF9" s="55"/>
      <c r="AG9" s="55"/>
      <c r="AH9" s="96"/>
      <c r="AI9" s="55"/>
      <c r="AJ9" s="55"/>
      <c r="AK9" s="55"/>
      <c r="AL9" s="55"/>
      <c r="AM9" s="55"/>
      <c r="AN9" s="55"/>
      <c r="AO9" s="55"/>
      <c r="AP9" s="55"/>
      <c r="AQ9" s="55"/>
      <c r="AR9" s="56"/>
    </row>
    <row r="10" spans="2:44" s="95" customFormat="1" ht="35.1" customHeight="1" thickBot="1" x14ac:dyDescent="0.55000000000000004">
      <c r="B10" s="85" t="s">
        <v>145</v>
      </c>
      <c r="C10" s="61">
        <v>1172</v>
      </c>
      <c r="D10" s="60" t="s">
        <v>146</v>
      </c>
      <c r="E10" s="54">
        <f t="shared" si="0"/>
        <v>7</v>
      </c>
      <c r="F10" s="54">
        <f t="shared" si="1"/>
        <v>1</v>
      </c>
      <c r="G10" s="54">
        <f t="shared" si="2"/>
        <v>4</v>
      </c>
      <c r="H10" s="54">
        <f t="shared" si="3"/>
        <v>2</v>
      </c>
      <c r="I10" s="55"/>
      <c r="J10" s="55"/>
      <c r="K10" s="55" t="s">
        <v>122</v>
      </c>
      <c r="L10" s="55"/>
      <c r="M10" s="55"/>
      <c r="N10" s="55"/>
      <c r="O10" s="55"/>
      <c r="P10" s="55"/>
      <c r="Q10" s="55"/>
      <c r="R10" s="55"/>
      <c r="S10" s="55"/>
      <c r="T10" s="55"/>
      <c r="U10" s="55" t="s">
        <v>122</v>
      </c>
      <c r="V10" s="55"/>
      <c r="W10" s="55"/>
      <c r="X10" s="55"/>
      <c r="Y10" s="55"/>
      <c r="Z10" s="55" t="s">
        <v>122</v>
      </c>
      <c r="AA10" s="55" t="s">
        <v>122</v>
      </c>
      <c r="AB10" s="55"/>
      <c r="AC10" s="55"/>
      <c r="AD10" s="55"/>
      <c r="AE10" s="55"/>
      <c r="AF10" s="55"/>
      <c r="AG10" s="55"/>
      <c r="AH10" s="96"/>
      <c r="AI10" s="55"/>
      <c r="AJ10" s="55"/>
      <c r="AK10" s="55"/>
      <c r="AL10" s="55"/>
      <c r="AM10" s="55"/>
      <c r="AN10" s="55"/>
      <c r="AO10" s="55" t="s">
        <v>111</v>
      </c>
      <c r="AP10" s="55"/>
      <c r="AQ10" s="55" t="s">
        <v>103</v>
      </c>
      <c r="AR10" s="56" t="s">
        <v>103</v>
      </c>
    </row>
    <row r="11" spans="2:44" s="95" customFormat="1" ht="35.1" customHeight="1" thickBot="1" x14ac:dyDescent="0.55000000000000004">
      <c r="B11" s="85" t="s">
        <v>147</v>
      </c>
      <c r="C11" s="61">
        <v>1188</v>
      </c>
      <c r="D11" s="60" t="s">
        <v>148</v>
      </c>
      <c r="E11" s="54">
        <f t="shared" si="0"/>
        <v>15</v>
      </c>
      <c r="F11" s="54">
        <f t="shared" si="1"/>
        <v>5</v>
      </c>
      <c r="G11" s="54">
        <f t="shared" si="2"/>
        <v>9</v>
      </c>
      <c r="H11" s="54">
        <f t="shared" si="3"/>
        <v>1</v>
      </c>
      <c r="I11" s="55"/>
      <c r="J11" s="55"/>
      <c r="K11" s="55"/>
      <c r="L11" s="55"/>
      <c r="M11" s="55" t="s">
        <v>122</v>
      </c>
      <c r="N11" s="55" t="s">
        <v>111</v>
      </c>
      <c r="O11" s="55" t="s">
        <v>111</v>
      </c>
      <c r="P11" s="55" t="s">
        <v>111</v>
      </c>
      <c r="Q11" s="55" t="s">
        <v>111</v>
      </c>
      <c r="R11" s="55"/>
      <c r="S11" s="55"/>
      <c r="T11" s="55" t="s">
        <v>122</v>
      </c>
      <c r="U11" s="55" t="s">
        <v>122</v>
      </c>
      <c r="V11" s="55"/>
      <c r="W11" s="55" t="s">
        <v>122</v>
      </c>
      <c r="X11" s="55" t="s">
        <v>122</v>
      </c>
      <c r="Y11" s="55"/>
      <c r="Z11" s="55" t="s">
        <v>122</v>
      </c>
      <c r="AA11" s="55" t="s">
        <v>122</v>
      </c>
      <c r="AB11" s="55" t="s">
        <v>103</v>
      </c>
      <c r="AC11" s="55"/>
      <c r="AD11" s="55"/>
      <c r="AE11" s="55"/>
      <c r="AF11" s="55" t="s">
        <v>111</v>
      </c>
      <c r="AG11" s="55"/>
      <c r="AH11" s="96"/>
      <c r="AI11" s="55"/>
      <c r="AJ11" s="55"/>
      <c r="AK11" s="55"/>
      <c r="AL11" s="55"/>
      <c r="AM11" s="55"/>
      <c r="AN11" s="55"/>
      <c r="AO11" s="55"/>
      <c r="AP11" s="55"/>
      <c r="AQ11" s="55" t="s">
        <v>122</v>
      </c>
      <c r="AR11" s="56" t="s">
        <v>122</v>
      </c>
    </row>
    <row r="12" spans="2:44" s="95" customFormat="1" ht="35.1" customHeight="1" thickBot="1" x14ac:dyDescent="0.55000000000000004">
      <c r="B12" s="85" t="s">
        <v>149</v>
      </c>
      <c r="C12" s="61">
        <v>1202</v>
      </c>
      <c r="D12" s="60" t="s">
        <v>150</v>
      </c>
      <c r="E12" s="54">
        <f t="shared" si="0"/>
        <v>7</v>
      </c>
      <c r="F12" s="54">
        <f t="shared" si="1"/>
        <v>0</v>
      </c>
      <c r="G12" s="54">
        <f t="shared" si="2"/>
        <v>6</v>
      </c>
      <c r="H12" s="54">
        <f t="shared" si="3"/>
        <v>1</v>
      </c>
      <c r="I12" s="55"/>
      <c r="J12" s="55"/>
      <c r="K12" s="55"/>
      <c r="L12" s="55"/>
      <c r="M12" s="55"/>
      <c r="N12" s="55"/>
      <c r="O12" s="55"/>
      <c r="P12" s="55"/>
      <c r="Q12" s="55"/>
      <c r="R12" s="55"/>
      <c r="S12" s="55"/>
      <c r="T12" s="55" t="s">
        <v>122</v>
      </c>
      <c r="U12" s="55"/>
      <c r="V12" s="55"/>
      <c r="W12" s="55" t="s">
        <v>122</v>
      </c>
      <c r="X12" s="55" t="s">
        <v>122</v>
      </c>
      <c r="Y12" s="55"/>
      <c r="Z12" s="55"/>
      <c r="AA12" s="55"/>
      <c r="AB12" s="55" t="s">
        <v>103</v>
      </c>
      <c r="AC12" s="55"/>
      <c r="AD12" s="55"/>
      <c r="AE12" s="55"/>
      <c r="AF12" s="55"/>
      <c r="AG12" s="55"/>
      <c r="AH12" s="96"/>
      <c r="AI12" s="55"/>
      <c r="AJ12" s="55" t="s">
        <v>122</v>
      </c>
      <c r="AK12" s="55"/>
      <c r="AL12" s="55"/>
      <c r="AM12" s="55"/>
      <c r="AN12" s="55"/>
      <c r="AO12" s="55"/>
      <c r="AP12" s="55"/>
      <c r="AQ12" s="55" t="s">
        <v>122</v>
      </c>
      <c r="AR12" s="56" t="s">
        <v>122</v>
      </c>
    </row>
    <row r="13" spans="2:44" s="95" customFormat="1" ht="35.1" customHeight="1" thickBot="1" x14ac:dyDescent="0.55000000000000004">
      <c r="B13" s="85" t="s">
        <v>151</v>
      </c>
      <c r="C13" s="61">
        <v>1296</v>
      </c>
      <c r="D13" s="60" t="s">
        <v>152</v>
      </c>
      <c r="E13" s="54">
        <f t="shared" si="0"/>
        <v>9</v>
      </c>
      <c r="F13" s="54">
        <f t="shared" si="1"/>
        <v>1</v>
      </c>
      <c r="G13" s="54">
        <f t="shared" si="2"/>
        <v>7</v>
      </c>
      <c r="H13" s="54">
        <f t="shared" si="3"/>
        <v>1</v>
      </c>
      <c r="I13" s="55" t="s">
        <v>103</v>
      </c>
      <c r="J13" s="55" t="s">
        <v>122</v>
      </c>
      <c r="K13" s="55"/>
      <c r="L13" s="55" t="s">
        <v>122</v>
      </c>
      <c r="M13" s="55" t="s">
        <v>111</v>
      </c>
      <c r="N13" s="55" t="s">
        <v>122</v>
      </c>
      <c r="O13" s="55"/>
      <c r="P13" s="55"/>
      <c r="Q13" s="55"/>
      <c r="R13" s="55"/>
      <c r="S13" s="55"/>
      <c r="T13" s="55"/>
      <c r="U13" s="55"/>
      <c r="V13" s="55"/>
      <c r="W13" s="55"/>
      <c r="X13" s="55"/>
      <c r="Y13" s="55"/>
      <c r="Z13" s="55" t="s">
        <v>122</v>
      </c>
      <c r="AA13" s="55" t="s">
        <v>122</v>
      </c>
      <c r="AB13" s="55"/>
      <c r="AC13" s="55"/>
      <c r="AD13" s="55"/>
      <c r="AE13" s="55"/>
      <c r="AF13" s="55"/>
      <c r="AG13" s="55"/>
      <c r="AH13" s="96"/>
      <c r="AI13" s="55"/>
      <c r="AJ13" s="55"/>
      <c r="AK13" s="55"/>
      <c r="AL13" s="55"/>
      <c r="AM13" s="55"/>
      <c r="AN13" s="55"/>
      <c r="AO13" s="55"/>
      <c r="AP13" s="55"/>
      <c r="AQ13" s="55" t="s">
        <v>122</v>
      </c>
      <c r="AR13" s="56" t="s">
        <v>122</v>
      </c>
    </row>
    <row r="14" spans="2:44" s="95" customFormat="1" ht="35.1" customHeight="1" thickBot="1" x14ac:dyDescent="0.55000000000000004">
      <c r="B14" s="85" t="s">
        <v>153</v>
      </c>
      <c r="C14" s="61">
        <v>1334</v>
      </c>
      <c r="D14" s="60" t="s">
        <v>154</v>
      </c>
      <c r="E14" s="54">
        <f t="shared" si="0"/>
        <v>12</v>
      </c>
      <c r="F14" s="54">
        <f t="shared" si="1"/>
        <v>5</v>
      </c>
      <c r="G14" s="54">
        <f t="shared" si="2"/>
        <v>6</v>
      </c>
      <c r="H14" s="54">
        <f t="shared" si="3"/>
        <v>1</v>
      </c>
      <c r="I14" s="55"/>
      <c r="J14" s="55" t="s">
        <v>111</v>
      </c>
      <c r="K14" s="55"/>
      <c r="L14" s="55" t="s">
        <v>122</v>
      </c>
      <c r="M14" s="55"/>
      <c r="N14" s="55"/>
      <c r="O14" s="55"/>
      <c r="P14" s="55"/>
      <c r="Q14" s="55"/>
      <c r="R14" s="55"/>
      <c r="S14" s="55"/>
      <c r="T14" s="55" t="s">
        <v>122</v>
      </c>
      <c r="U14" s="55" t="s">
        <v>111</v>
      </c>
      <c r="V14" s="55"/>
      <c r="W14" s="55"/>
      <c r="X14" s="55"/>
      <c r="Y14" s="55"/>
      <c r="Z14" s="55" t="s">
        <v>122</v>
      </c>
      <c r="AA14" s="55" t="s">
        <v>122</v>
      </c>
      <c r="AB14" s="55" t="s">
        <v>103</v>
      </c>
      <c r="AC14" s="55"/>
      <c r="AD14" s="55"/>
      <c r="AE14" s="55"/>
      <c r="AF14" s="55"/>
      <c r="AG14" s="55" t="s">
        <v>111</v>
      </c>
      <c r="AH14" s="96"/>
      <c r="AI14" s="55"/>
      <c r="AJ14" s="55"/>
      <c r="AK14" s="55"/>
      <c r="AL14" s="55"/>
      <c r="AM14" s="55"/>
      <c r="AN14" s="55" t="s">
        <v>111</v>
      </c>
      <c r="AO14" s="55"/>
      <c r="AP14" s="55" t="s">
        <v>111</v>
      </c>
      <c r="AQ14" s="55" t="s">
        <v>122</v>
      </c>
      <c r="AR14" s="56" t="s">
        <v>122</v>
      </c>
    </row>
    <row r="15" spans="2:44" s="95" customFormat="1" ht="35.1" customHeight="1" thickBot="1" x14ac:dyDescent="0.55000000000000004">
      <c r="B15" s="85" t="s">
        <v>155</v>
      </c>
      <c r="C15" s="61">
        <v>1426</v>
      </c>
      <c r="D15" s="60" t="s">
        <v>156</v>
      </c>
      <c r="E15" s="54">
        <f t="shared" si="0"/>
        <v>3</v>
      </c>
      <c r="F15" s="54">
        <f t="shared" si="1"/>
        <v>3</v>
      </c>
      <c r="G15" s="54">
        <f t="shared" si="2"/>
        <v>0</v>
      </c>
      <c r="H15" s="54">
        <f t="shared" si="3"/>
        <v>0</v>
      </c>
      <c r="I15" s="55"/>
      <c r="J15" s="55"/>
      <c r="K15" s="55"/>
      <c r="L15" s="55"/>
      <c r="M15" s="55"/>
      <c r="N15" s="55"/>
      <c r="O15" s="55"/>
      <c r="P15" s="55"/>
      <c r="Q15" s="55"/>
      <c r="R15" s="55"/>
      <c r="S15" s="55"/>
      <c r="T15" s="55"/>
      <c r="U15" s="55"/>
      <c r="V15" s="55"/>
      <c r="W15" s="55"/>
      <c r="X15" s="55"/>
      <c r="Y15" s="55"/>
      <c r="Z15" s="55"/>
      <c r="AA15" s="55" t="s">
        <v>111</v>
      </c>
      <c r="AB15" s="55"/>
      <c r="AC15" s="55"/>
      <c r="AD15" s="55"/>
      <c r="AE15" s="55"/>
      <c r="AF15" s="55"/>
      <c r="AG15" s="55"/>
      <c r="AH15" s="96"/>
      <c r="AI15" s="55" t="s">
        <v>111</v>
      </c>
      <c r="AJ15" s="55" t="s">
        <v>111</v>
      </c>
      <c r="AK15" s="55"/>
      <c r="AL15" s="55"/>
      <c r="AM15" s="55"/>
      <c r="AN15" s="55"/>
      <c r="AO15" s="55"/>
      <c r="AP15" s="55"/>
      <c r="AQ15" s="55"/>
      <c r="AR15" s="56"/>
    </row>
    <row r="16" spans="2:44" s="95" customFormat="1" ht="35.1" customHeight="1" thickBot="1" x14ac:dyDescent="0.55000000000000004">
      <c r="B16" s="85" t="s">
        <v>157</v>
      </c>
      <c r="C16" s="61">
        <v>1460</v>
      </c>
      <c r="D16" s="60" t="s">
        <v>158</v>
      </c>
      <c r="E16" s="54">
        <f t="shared" si="0"/>
        <v>7</v>
      </c>
      <c r="F16" s="54">
        <f t="shared" si="1"/>
        <v>3</v>
      </c>
      <c r="G16" s="54">
        <f t="shared" si="2"/>
        <v>4</v>
      </c>
      <c r="H16" s="54">
        <f t="shared" si="3"/>
        <v>0</v>
      </c>
      <c r="I16" s="55"/>
      <c r="J16" s="55"/>
      <c r="K16" s="55"/>
      <c r="L16" s="55"/>
      <c r="M16" s="55" t="s">
        <v>122</v>
      </c>
      <c r="N16" s="55" t="s">
        <v>111</v>
      </c>
      <c r="O16" s="55"/>
      <c r="P16" s="55"/>
      <c r="Q16" s="55"/>
      <c r="R16" s="55"/>
      <c r="S16" s="55"/>
      <c r="T16" s="55" t="s">
        <v>122</v>
      </c>
      <c r="U16" s="55"/>
      <c r="V16" s="55"/>
      <c r="W16" s="55"/>
      <c r="X16" s="55"/>
      <c r="Y16" s="55"/>
      <c r="Z16" s="55"/>
      <c r="AA16" s="55"/>
      <c r="AB16" s="55"/>
      <c r="AC16" s="55"/>
      <c r="AD16" s="55"/>
      <c r="AE16" s="55"/>
      <c r="AF16" s="55"/>
      <c r="AG16" s="55"/>
      <c r="AH16" s="96"/>
      <c r="AI16" s="55"/>
      <c r="AJ16" s="55" t="s">
        <v>111</v>
      </c>
      <c r="AK16" s="55"/>
      <c r="AL16" s="55"/>
      <c r="AM16" s="55"/>
      <c r="AN16" s="55" t="s">
        <v>111</v>
      </c>
      <c r="AO16" s="55"/>
      <c r="AP16" s="55"/>
      <c r="AQ16" s="55" t="s">
        <v>122</v>
      </c>
      <c r="AR16" s="56" t="s">
        <v>122</v>
      </c>
    </row>
    <row r="17" spans="2:44" s="95" customFormat="1" ht="35.1" customHeight="1" thickBot="1" x14ac:dyDescent="0.55000000000000004">
      <c r="B17" s="85" t="s">
        <v>159</v>
      </c>
      <c r="C17" s="61">
        <v>1496</v>
      </c>
      <c r="D17" s="60" t="s">
        <v>160</v>
      </c>
      <c r="E17" s="54">
        <f t="shared" si="0"/>
        <v>2</v>
      </c>
      <c r="F17" s="54">
        <f t="shared" si="1"/>
        <v>1</v>
      </c>
      <c r="G17" s="54">
        <f t="shared" si="2"/>
        <v>1</v>
      </c>
      <c r="H17" s="54">
        <f t="shared" si="3"/>
        <v>0</v>
      </c>
      <c r="I17" s="55"/>
      <c r="J17" s="55"/>
      <c r="K17" s="55"/>
      <c r="L17" s="55"/>
      <c r="M17" s="55"/>
      <c r="N17" s="55"/>
      <c r="O17" s="55"/>
      <c r="P17" s="55"/>
      <c r="Q17" s="55"/>
      <c r="R17" s="55"/>
      <c r="S17" s="55"/>
      <c r="T17" s="55"/>
      <c r="U17" s="55"/>
      <c r="V17" s="55"/>
      <c r="W17" s="55" t="s">
        <v>122</v>
      </c>
      <c r="X17" s="55"/>
      <c r="Y17" s="55"/>
      <c r="Z17" s="55"/>
      <c r="AA17" s="55"/>
      <c r="AB17" s="55"/>
      <c r="AC17" s="55"/>
      <c r="AD17" s="55"/>
      <c r="AE17" s="55"/>
      <c r="AF17" s="55"/>
      <c r="AG17" s="55"/>
      <c r="AH17" s="96"/>
      <c r="AI17" s="55"/>
      <c r="AJ17" s="55" t="s">
        <v>111</v>
      </c>
      <c r="AK17" s="55"/>
      <c r="AL17" s="55"/>
      <c r="AM17" s="55"/>
      <c r="AN17" s="55"/>
      <c r="AO17" s="55"/>
      <c r="AP17" s="55"/>
      <c r="AQ17" s="55"/>
      <c r="AR17" s="56"/>
    </row>
    <row r="18" spans="2:44" s="95" customFormat="1" ht="50.1" customHeight="1" thickBot="1" x14ac:dyDescent="0.55000000000000004">
      <c r="B18" s="85" t="s">
        <v>161</v>
      </c>
      <c r="C18" s="61" t="s">
        <v>162</v>
      </c>
      <c r="D18" s="60" t="s">
        <v>163</v>
      </c>
      <c r="E18" s="54">
        <f t="shared" si="0"/>
        <v>1</v>
      </c>
      <c r="F18" s="54">
        <f t="shared" si="1"/>
        <v>1</v>
      </c>
      <c r="G18" s="54">
        <f t="shared" si="2"/>
        <v>0</v>
      </c>
      <c r="H18" s="54">
        <f t="shared" si="3"/>
        <v>0</v>
      </c>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96"/>
      <c r="AI18" s="55"/>
      <c r="AJ18" s="55"/>
      <c r="AK18" s="55"/>
      <c r="AL18" s="55"/>
      <c r="AM18" s="55"/>
      <c r="AN18" s="55" t="s">
        <v>111</v>
      </c>
      <c r="AO18" s="55"/>
      <c r="AP18" s="55"/>
      <c r="AQ18" s="55"/>
      <c r="AR18" s="56"/>
    </row>
    <row r="19" spans="2:44" s="95" customFormat="1" ht="35.1" customHeight="1" thickBot="1" x14ac:dyDescent="0.55000000000000004">
      <c r="B19" s="85" t="s">
        <v>164</v>
      </c>
      <c r="C19" s="61" t="s">
        <v>165</v>
      </c>
      <c r="D19" s="60" t="s">
        <v>166</v>
      </c>
      <c r="E19" s="54">
        <f t="shared" si="0"/>
        <v>4</v>
      </c>
      <c r="F19" s="54">
        <f t="shared" si="1"/>
        <v>4</v>
      </c>
      <c r="G19" s="54">
        <f t="shared" si="2"/>
        <v>0</v>
      </c>
      <c r="H19" s="54">
        <f t="shared" si="3"/>
        <v>0</v>
      </c>
      <c r="I19" s="55"/>
      <c r="J19" s="55"/>
      <c r="K19" s="55"/>
      <c r="L19" s="55"/>
      <c r="M19" s="55"/>
      <c r="N19" s="55"/>
      <c r="O19" s="55"/>
      <c r="P19" s="55"/>
      <c r="Q19" s="55"/>
      <c r="R19" s="55"/>
      <c r="S19" s="55"/>
      <c r="T19" s="55"/>
      <c r="U19" s="55"/>
      <c r="V19" s="55"/>
      <c r="W19" s="55"/>
      <c r="X19" s="55"/>
      <c r="Y19" s="55"/>
      <c r="Z19" s="55"/>
      <c r="AA19" s="55"/>
      <c r="AB19" s="55"/>
      <c r="AC19" s="55" t="s">
        <v>111</v>
      </c>
      <c r="AD19" s="55" t="s">
        <v>111</v>
      </c>
      <c r="AE19" s="55" t="s">
        <v>111</v>
      </c>
      <c r="AF19" s="55"/>
      <c r="AG19" s="55"/>
      <c r="AH19" s="96"/>
      <c r="AI19" s="55"/>
      <c r="AJ19" s="55" t="s">
        <v>111</v>
      </c>
      <c r="AK19" s="55"/>
      <c r="AL19" s="55"/>
      <c r="AM19" s="55"/>
      <c r="AN19" s="55"/>
      <c r="AO19" s="55"/>
      <c r="AP19" s="55"/>
      <c r="AQ19" s="55"/>
      <c r="AR19" s="56"/>
    </row>
    <row r="20" spans="2:44" s="95" customFormat="1" ht="35.1" customHeight="1" thickBot="1" x14ac:dyDescent="0.55000000000000004">
      <c r="B20" s="85" t="s">
        <v>167</v>
      </c>
      <c r="C20" s="61" t="s">
        <v>168</v>
      </c>
      <c r="D20" s="60" t="s">
        <v>169</v>
      </c>
      <c r="E20" s="54">
        <f t="shared" si="0"/>
        <v>3</v>
      </c>
      <c r="F20" s="54">
        <f t="shared" si="1"/>
        <v>2</v>
      </c>
      <c r="G20" s="54">
        <f t="shared" si="2"/>
        <v>1</v>
      </c>
      <c r="H20" s="54">
        <f t="shared" si="3"/>
        <v>0</v>
      </c>
      <c r="I20" s="55"/>
      <c r="J20" s="55"/>
      <c r="K20" s="55"/>
      <c r="L20" s="55"/>
      <c r="M20" s="55"/>
      <c r="N20" s="55"/>
      <c r="O20" s="55"/>
      <c r="P20" s="55"/>
      <c r="Q20" s="55"/>
      <c r="R20" s="55"/>
      <c r="S20" s="55"/>
      <c r="T20" s="55" t="s">
        <v>122</v>
      </c>
      <c r="U20" s="55"/>
      <c r="V20" s="55"/>
      <c r="W20" s="55"/>
      <c r="X20" s="55"/>
      <c r="Y20" s="55"/>
      <c r="Z20" s="55" t="s">
        <v>111</v>
      </c>
      <c r="AA20" s="55" t="s">
        <v>111</v>
      </c>
      <c r="AB20" s="55"/>
      <c r="AC20" s="55"/>
      <c r="AD20" s="55"/>
      <c r="AE20" s="55"/>
      <c r="AF20" s="55"/>
      <c r="AG20" s="55"/>
      <c r="AH20" s="96"/>
      <c r="AI20" s="55"/>
      <c r="AJ20" s="55"/>
      <c r="AK20" s="55"/>
      <c r="AL20" s="55"/>
      <c r="AM20" s="55"/>
      <c r="AN20" s="55"/>
      <c r="AO20" s="55"/>
      <c r="AP20" s="55"/>
      <c r="AQ20" s="55"/>
      <c r="AR20" s="56"/>
    </row>
    <row r="21" spans="2:44" s="95" customFormat="1" ht="35.1" customHeight="1" thickBot="1" x14ac:dyDescent="0.55000000000000004">
      <c r="B21" s="85" t="s">
        <v>170</v>
      </c>
      <c r="C21" s="61" t="s">
        <v>171</v>
      </c>
      <c r="D21" s="60" t="s">
        <v>172</v>
      </c>
      <c r="E21" s="54">
        <f t="shared" si="0"/>
        <v>2</v>
      </c>
      <c r="F21" s="54">
        <f t="shared" si="1"/>
        <v>1</v>
      </c>
      <c r="G21" s="54">
        <f t="shared" si="2"/>
        <v>1</v>
      </c>
      <c r="H21" s="54">
        <f t="shared" si="3"/>
        <v>0</v>
      </c>
      <c r="I21" s="55"/>
      <c r="J21" s="55"/>
      <c r="K21" s="55"/>
      <c r="L21" s="55"/>
      <c r="M21" s="55"/>
      <c r="N21" s="55"/>
      <c r="O21" s="55"/>
      <c r="P21" s="55"/>
      <c r="Q21" s="55"/>
      <c r="R21" s="55"/>
      <c r="S21" s="55"/>
      <c r="T21" s="55"/>
      <c r="U21" s="55" t="s">
        <v>111</v>
      </c>
      <c r="V21" s="55" t="s">
        <v>122</v>
      </c>
      <c r="W21" s="55"/>
      <c r="X21" s="55"/>
      <c r="Y21" s="55"/>
      <c r="Z21" s="55"/>
      <c r="AA21" s="55"/>
      <c r="AB21" s="55"/>
      <c r="AC21" s="55"/>
      <c r="AD21" s="55"/>
      <c r="AE21" s="55"/>
      <c r="AF21" s="55"/>
      <c r="AG21" s="55"/>
      <c r="AH21" s="96"/>
      <c r="AI21" s="55"/>
      <c r="AJ21" s="55"/>
      <c r="AK21" s="55"/>
      <c r="AL21" s="55"/>
      <c r="AM21" s="55"/>
      <c r="AN21" s="55"/>
      <c r="AO21" s="55"/>
      <c r="AP21" s="55"/>
      <c r="AQ21" s="55"/>
      <c r="AR21" s="56"/>
    </row>
    <row r="22" spans="2:44" s="95" customFormat="1" ht="35.1" customHeight="1" thickBot="1" x14ac:dyDescent="0.55000000000000004">
      <c r="B22" s="87" t="s">
        <v>173</v>
      </c>
      <c r="C22" s="92" t="s">
        <v>174</v>
      </c>
      <c r="D22" s="62" t="s">
        <v>175</v>
      </c>
      <c r="E22" s="57">
        <f t="shared" si="0"/>
        <v>8</v>
      </c>
      <c r="F22" s="57">
        <f t="shared" si="1"/>
        <v>8</v>
      </c>
      <c r="G22" s="57">
        <f t="shared" si="2"/>
        <v>0</v>
      </c>
      <c r="H22" s="57">
        <f t="shared" si="3"/>
        <v>0</v>
      </c>
      <c r="I22" s="58"/>
      <c r="J22" s="58"/>
      <c r="K22" s="58"/>
      <c r="L22" s="58"/>
      <c r="M22" s="58"/>
      <c r="N22" s="58"/>
      <c r="O22" s="58"/>
      <c r="P22" s="58"/>
      <c r="Q22" s="58"/>
      <c r="R22" s="58"/>
      <c r="S22" s="58"/>
      <c r="T22" s="58"/>
      <c r="U22" s="58"/>
      <c r="V22" s="58"/>
      <c r="W22" s="58"/>
      <c r="X22" s="58"/>
      <c r="Y22" s="58" t="s">
        <v>111</v>
      </c>
      <c r="Z22" s="58"/>
      <c r="AA22" s="58"/>
      <c r="AB22" s="58"/>
      <c r="AC22" s="55" t="s">
        <v>111</v>
      </c>
      <c r="AD22" s="55" t="s">
        <v>111</v>
      </c>
      <c r="AE22" s="55" t="s">
        <v>111</v>
      </c>
      <c r="AF22" s="58" t="s">
        <v>111</v>
      </c>
      <c r="AG22" s="58" t="s">
        <v>111</v>
      </c>
      <c r="AH22" s="97"/>
      <c r="AI22" s="58" t="s">
        <v>111</v>
      </c>
      <c r="AJ22" s="58" t="s">
        <v>111</v>
      </c>
      <c r="AK22" s="58"/>
      <c r="AL22" s="58"/>
      <c r="AM22" s="58"/>
      <c r="AN22" s="58"/>
      <c r="AO22" s="58"/>
      <c r="AP22" s="58"/>
      <c r="AQ22" s="58"/>
      <c r="AR22" s="59"/>
    </row>
    <row r="23" spans="2:44" s="95" customFormat="1" ht="35.1" customHeight="1" thickBot="1" x14ac:dyDescent="0.55000000000000004">
      <c r="B23" s="89" t="s">
        <v>96</v>
      </c>
      <c r="C23" s="43"/>
      <c r="D23" s="44"/>
      <c r="E23" s="45"/>
      <c r="F23" s="45"/>
      <c r="G23" s="45"/>
      <c r="H23" s="45"/>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row>
    <row r="24" spans="2:44" s="95" customFormat="1" ht="35.1" customHeight="1" thickBot="1" x14ac:dyDescent="0.55000000000000004">
      <c r="B24" s="83" t="s">
        <v>176</v>
      </c>
      <c r="C24" s="91">
        <v>2007</v>
      </c>
      <c r="D24" s="65" t="s">
        <v>177</v>
      </c>
      <c r="E24" s="51">
        <f t="shared" ref="E24:E38" si="4">COUNTA($I24:$AR24)</f>
        <v>25</v>
      </c>
      <c r="F24" s="51">
        <f t="shared" ref="F24:F38" si="5">COUNTIF($I24:$AR24,"=M")</f>
        <v>23</v>
      </c>
      <c r="G24" s="51">
        <f t="shared" ref="G24:G38" si="6">COUNTIF($I24:$AR24,"=O")</f>
        <v>1</v>
      </c>
      <c r="H24" s="51">
        <f t="shared" ref="H24:H38" si="7">COUNTIF($I24:$AR24,"=C")</f>
        <v>1</v>
      </c>
      <c r="I24" s="52"/>
      <c r="J24" s="52" t="s">
        <v>111</v>
      </c>
      <c r="K24" s="52" t="s">
        <v>111</v>
      </c>
      <c r="L24" s="52" t="s">
        <v>111</v>
      </c>
      <c r="M24" s="52" t="s">
        <v>111</v>
      </c>
      <c r="N24" s="52"/>
      <c r="O24" s="52"/>
      <c r="P24" s="52"/>
      <c r="Q24" s="52"/>
      <c r="R24" s="52"/>
      <c r="S24" s="52"/>
      <c r="T24" s="52" t="s">
        <v>111</v>
      </c>
      <c r="U24" s="52" t="s">
        <v>111</v>
      </c>
      <c r="V24" s="52" t="s">
        <v>111</v>
      </c>
      <c r="W24" s="52" t="s">
        <v>122</v>
      </c>
      <c r="X24" s="52" t="s">
        <v>111</v>
      </c>
      <c r="Y24" s="52" t="s">
        <v>111</v>
      </c>
      <c r="Z24" s="52" t="s">
        <v>111</v>
      </c>
      <c r="AA24" s="52" t="s">
        <v>111</v>
      </c>
      <c r="AB24" s="52" t="s">
        <v>103</v>
      </c>
      <c r="AC24" s="55" t="s">
        <v>111</v>
      </c>
      <c r="AD24" s="55" t="s">
        <v>111</v>
      </c>
      <c r="AE24" s="55" t="s">
        <v>111</v>
      </c>
      <c r="AF24" s="52" t="s">
        <v>111</v>
      </c>
      <c r="AG24" s="52" t="s">
        <v>111</v>
      </c>
      <c r="AH24" s="94"/>
      <c r="AI24" s="52" t="s">
        <v>111</v>
      </c>
      <c r="AJ24" s="52" t="s">
        <v>111</v>
      </c>
      <c r="AK24" s="52"/>
      <c r="AL24" s="52" t="s">
        <v>111</v>
      </c>
      <c r="AM24" s="52" t="s">
        <v>111</v>
      </c>
      <c r="AN24" s="52" t="s">
        <v>111</v>
      </c>
      <c r="AO24" s="52"/>
      <c r="AP24" s="52"/>
      <c r="AQ24" s="52" t="s">
        <v>111</v>
      </c>
      <c r="AR24" s="53" t="s">
        <v>111</v>
      </c>
    </row>
    <row r="25" spans="2:44" s="95" customFormat="1" ht="35.1" customHeight="1" thickBot="1" x14ac:dyDescent="0.55000000000000004">
      <c r="B25" s="85" t="s">
        <v>178</v>
      </c>
      <c r="C25" s="86">
        <v>2011</v>
      </c>
      <c r="D25" s="60" t="s">
        <v>179</v>
      </c>
      <c r="E25" s="54">
        <f t="shared" si="4"/>
        <v>1</v>
      </c>
      <c r="F25" s="54">
        <f t="shared" si="5"/>
        <v>1</v>
      </c>
      <c r="G25" s="54">
        <f t="shared" si="6"/>
        <v>0</v>
      </c>
      <c r="H25" s="54">
        <f t="shared" si="7"/>
        <v>0</v>
      </c>
      <c r="I25" s="55" t="s">
        <v>111</v>
      </c>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96"/>
      <c r="AI25" s="55"/>
      <c r="AJ25" s="55"/>
      <c r="AK25" s="55"/>
      <c r="AL25" s="55"/>
      <c r="AM25" s="55"/>
      <c r="AN25" s="55"/>
      <c r="AO25" s="55"/>
      <c r="AP25" s="55"/>
      <c r="AQ25" s="55"/>
      <c r="AR25" s="56"/>
    </row>
    <row r="26" spans="2:44" s="95" customFormat="1" ht="35.1" customHeight="1" thickBot="1" x14ac:dyDescent="0.55000000000000004">
      <c r="B26" s="85" t="s">
        <v>180</v>
      </c>
      <c r="C26" s="86">
        <v>2107</v>
      </c>
      <c r="D26" s="60" t="s">
        <v>181</v>
      </c>
      <c r="E26" s="54">
        <f t="shared" si="4"/>
        <v>6</v>
      </c>
      <c r="F26" s="54">
        <f t="shared" si="5"/>
        <v>1</v>
      </c>
      <c r="G26" s="54">
        <f t="shared" si="6"/>
        <v>4</v>
      </c>
      <c r="H26" s="54">
        <f t="shared" si="7"/>
        <v>1</v>
      </c>
      <c r="I26" s="55"/>
      <c r="J26" s="55"/>
      <c r="K26" s="55"/>
      <c r="L26" s="55"/>
      <c r="M26" s="55" t="s">
        <v>122</v>
      </c>
      <c r="N26" s="55"/>
      <c r="O26" s="55" t="s">
        <v>122</v>
      </c>
      <c r="P26" s="55"/>
      <c r="Q26" s="55" t="s">
        <v>122</v>
      </c>
      <c r="R26" s="55"/>
      <c r="S26" s="55"/>
      <c r="T26" s="55" t="s">
        <v>122</v>
      </c>
      <c r="U26" s="55"/>
      <c r="V26" s="55"/>
      <c r="W26" s="55"/>
      <c r="X26" s="55"/>
      <c r="Y26" s="55"/>
      <c r="Z26" s="55"/>
      <c r="AA26" s="55"/>
      <c r="AB26" s="55" t="s">
        <v>103</v>
      </c>
      <c r="AC26" s="55"/>
      <c r="AD26" s="55"/>
      <c r="AE26" s="55"/>
      <c r="AF26" s="55"/>
      <c r="AG26" s="55"/>
      <c r="AH26" s="96"/>
      <c r="AI26" s="55" t="s">
        <v>111</v>
      </c>
      <c r="AJ26" s="55"/>
      <c r="AK26" s="55"/>
      <c r="AL26" s="55"/>
      <c r="AM26" s="55"/>
      <c r="AN26" s="55"/>
      <c r="AO26" s="55"/>
      <c r="AP26" s="55"/>
      <c r="AQ26" s="55"/>
      <c r="AR26" s="56"/>
    </row>
    <row r="27" spans="2:44" s="95" customFormat="1" ht="35.1" customHeight="1" thickBot="1" x14ac:dyDescent="0.55000000000000004">
      <c r="B27" s="85" t="s">
        <v>182</v>
      </c>
      <c r="C27" s="61">
        <v>2131</v>
      </c>
      <c r="D27" s="60" t="s">
        <v>183</v>
      </c>
      <c r="E27" s="54">
        <f t="shared" si="4"/>
        <v>2</v>
      </c>
      <c r="F27" s="54">
        <f t="shared" si="5"/>
        <v>0</v>
      </c>
      <c r="G27" s="54">
        <f t="shared" si="6"/>
        <v>2</v>
      </c>
      <c r="H27" s="54">
        <f t="shared" si="7"/>
        <v>0</v>
      </c>
      <c r="I27" s="55"/>
      <c r="J27" s="55"/>
      <c r="K27" s="55"/>
      <c r="L27" s="55"/>
      <c r="M27" s="55"/>
      <c r="N27" s="55"/>
      <c r="O27" s="55"/>
      <c r="P27" s="55"/>
      <c r="Q27" s="55"/>
      <c r="R27" s="55"/>
      <c r="S27" s="55"/>
      <c r="T27" s="55" t="s">
        <v>122</v>
      </c>
      <c r="U27" s="55"/>
      <c r="V27" s="55"/>
      <c r="W27" s="55"/>
      <c r="X27" s="55"/>
      <c r="Y27" s="55"/>
      <c r="Z27" s="55"/>
      <c r="AA27" s="55"/>
      <c r="AB27" s="55"/>
      <c r="AC27" s="55"/>
      <c r="AD27" s="55"/>
      <c r="AE27" s="55"/>
      <c r="AF27" s="55"/>
      <c r="AG27" s="55"/>
      <c r="AH27" s="96"/>
      <c r="AI27" s="55"/>
      <c r="AJ27" s="55"/>
      <c r="AK27" s="55"/>
      <c r="AL27" s="55"/>
      <c r="AM27" s="55"/>
      <c r="AN27" s="55"/>
      <c r="AO27" s="55" t="s">
        <v>122</v>
      </c>
      <c r="AP27" s="55"/>
      <c r="AQ27" s="55"/>
      <c r="AR27" s="56"/>
    </row>
    <row r="28" spans="2:44" s="95" customFormat="1" ht="35.1" customHeight="1" thickBot="1" x14ac:dyDescent="0.55000000000000004">
      <c r="B28" s="85" t="s">
        <v>184</v>
      </c>
      <c r="C28" s="86">
        <v>2138</v>
      </c>
      <c r="D28" s="60" t="s">
        <v>185</v>
      </c>
      <c r="E28" s="54">
        <f t="shared" si="4"/>
        <v>2</v>
      </c>
      <c r="F28" s="54">
        <f t="shared" si="5"/>
        <v>2</v>
      </c>
      <c r="G28" s="54">
        <f t="shared" si="6"/>
        <v>0</v>
      </c>
      <c r="H28" s="54">
        <f t="shared" si="7"/>
        <v>0</v>
      </c>
      <c r="I28" s="55" t="s">
        <v>111</v>
      </c>
      <c r="J28" s="55"/>
      <c r="K28" s="55"/>
      <c r="L28" s="55"/>
      <c r="M28" s="55"/>
      <c r="N28" s="55"/>
      <c r="O28" s="55"/>
      <c r="P28" s="55"/>
      <c r="Q28" s="55"/>
      <c r="R28" s="55"/>
      <c r="S28" s="55"/>
      <c r="T28" s="55" t="s">
        <v>111</v>
      </c>
      <c r="U28" s="55"/>
      <c r="V28" s="55"/>
      <c r="W28" s="55"/>
      <c r="X28" s="55"/>
      <c r="Y28" s="55"/>
      <c r="Z28" s="55"/>
      <c r="AA28" s="55"/>
      <c r="AB28" s="55"/>
      <c r="AC28" s="55"/>
      <c r="AD28" s="55"/>
      <c r="AE28" s="55"/>
      <c r="AF28" s="55"/>
      <c r="AG28" s="55"/>
      <c r="AH28" s="96"/>
      <c r="AI28" s="55"/>
      <c r="AJ28" s="55"/>
      <c r="AK28" s="55"/>
      <c r="AL28" s="55"/>
      <c r="AM28" s="55"/>
      <c r="AN28" s="55"/>
      <c r="AO28" s="55"/>
      <c r="AP28" s="55"/>
      <c r="AQ28" s="55"/>
      <c r="AR28" s="56"/>
    </row>
    <row r="29" spans="2:44" s="95" customFormat="1" ht="35.1" customHeight="1" thickBot="1" x14ac:dyDescent="0.55000000000000004">
      <c r="B29" s="85" t="s">
        <v>186</v>
      </c>
      <c r="C29" s="86">
        <v>2170</v>
      </c>
      <c r="D29" s="60" t="s">
        <v>187</v>
      </c>
      <c r="E29" s="54">
        <f t="shared" si="4"/>
        <v>4</v>
      </c>
      <c r="F29" s="54">
        <f t="shared" si="5"/>
        <v>3</v>
      </c>
      <c r="G29" s="54">
        <f t="shared" si="6"/>
        <v>1</v>
      </c>
      <c r="H29" s="54">
        <f t="shared" si="7"/>
        <v>0</v>
      </c>
      <c r="I29" s="55"/>
      <c r="J29" s="55"/>
      <c r="K29" s="55" t="s">
        <v>111</v>
      </c>
      <c r="L29" s="55"/>
      <c r="M29" s="55"/>
      <c r="N29" s="55"/>
      <c r="O29" s="55"/>
      <c r="P29" s="55"/>
      <c r="Q29" s="55"/>
      <c r="R29" s="55"/>
      <c r="S29" s="55"/>
      <c r="T29" s="55" t="s">
        <v>122</v>
      </c>
      <c r="U29" s="55"/>
      <c r="V29" s="55"/>
      <c r="W29" s="55"/>
      <c r="X29" s="55"/>
      <c r="Y29" s="55"/>
      <c r="Z29" s="55"/>
      <c r="AA29" s="55"/>
      <c r="AB29" s="55"/>
      <c r="AC29" s="55"/>
      <c r="AD29" s="55"/>
      <c r="AE29" s="55"/>
      <c r="AF29" s="55"/>
      <c r="AG29" s="55"/>
      <c r="AH29" s="96"/>
      <c r="AI29" s="55"/>
      <c r="AJ29" s="55" t="s">
        <v>111</v>
      </c>
      <c r="AK29" s="55"/>
      <c r="AL29" s="55"/>
      <c r="AM29" s="55"/>
      <c r="AN29" s="55" t="s">
        <v>111</v>
      </c>
      <c r="AO29" s="55"/>
      <c r="AP29" s="55"/>
      <c r="AQ29" s="55"/>
      <c r="AR29" s="56"/>
    </row>
    <row r="30" spans="2:44" s="95" customFormat="1" ht="35.1" customHeight="1" thickBot="1" x14ac:dyDescent="0.55000000000000004">
      <c r="B30" s="85" t="s">
        <v>188</v>
      </c>
      <c r="C30" s="86">
        <v>2195</v>
      </c>
      <c r="D30" s="60" t="s">
        <v>189</v>
      </c>
      <c r="E30" s="54">
        <f t="shared" si="4"/>
        <v>5</v>
      </c>
      <c r="F30" s="54">
        <f t="shared" si="5"/>
        <v>2</v>
      </c>
      <c r="G30" s="54">
        <f t="shared" si="6"/>
        <v>2</v>
      </c>
      <c r="H30" s="54">
        <f t="shared" si="7"/>
        <v>1</v>
      </c>
      <c r="I30" s="55"/>
      <c r="J30" s="55"/>
      <c r="K30" s="55"/>
      <c r="L30" s="55"/>
      <c r="M30" s="55" t="s">
        <v>122</v>
      </c>
      <c r="N30" s="55"/>
      <c r="O30" s="55"/>
      <c r="P30" s="55" t="s">
        <v>111</v>
      </c>
      <c r="Q30" s="55"/>
      <c r="R30" s="55"/>
      <c r="S30" s="55"/>
      <c r="T30" s="55" t="s">
        <v>122</v>
      </c>
      <c r="U30" s="55" t="s">
        <v>111</v>
      </c>
      <c r="V30" s="55"/>
      <c r="W30" s="55"/>
      <c r="X30" s="55"/>
      <c r="Y30" s="55"/>
      <c r="Z30" s="55"/>
      <c r="AA30" s="55"/>
      <c r="AB30" s="55" t="s">
        <v>103</v>
      </c>
      <c r="AC30" s="55"/>
      <c r="AD30" s="55"/>
      <c r="AE30" s="55"/>
      <c r="AF30" s="55"/>
      <c r="AG30" s="55"/>
      <c r="AH30" s="96"/>
      <c r="AI30" s="55"/>
      <c r="AJ30" s="55"/>
      <c r="AK30" s="55"/>
      <c r="AL30" s="55"/>
      <c r="AM30" s="55"/>
      <c r="AN30" s="55"/>
      <c r="AO30" s="55"/>
      <c r="AP30" s="55"/>
      <c r="AQ30" s="55"/>
      <c r="AR30" s="56"/>
    </row>
    <row r="31" spans="2:44" s="95" customFormat="1" ht="35.1" customHeight="1" thickBot="1" x14ac:dyDescent="0.55000000000000004">
      <c r="B31" s="85" t="s">
        <v>190</v>
      </c>
      <c r="C31" s="61">
        <v>2211</v>
      </c>
      <c r="D31" s="60" t="s">
        <v>191</v>
      </c>
      <c r="E31" s="54">
        <f t="shared" si="4"/>
        <v>3</v>
      </c>
      <c r="F31" s="54">
        <f t="shared" si="5"/>
        <v>1</v>
      </c>
      <c r="G31" s="54">
        <f t="shared" si="6"/>
        <v>0</v>
      </c>
      <c r="H31" s="54">
        <f t="shared" si="7"/>
        <v>2</v>
      </c>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96"/>
      <c r="AI31" s="55"/>
      <c r="AJ31" s="55"/>
      <c r="AK31" s="55"/>
      <c r="AL31" s="55"/>
      <c r="AM31" s="55"/>
      <c r="AN31" s="55"/>
      <c r="AO31" s="55" t="s">
        <v>111</v>
      </c>
      <c r="AP31" s="55"/>
      <c r="AQ31" s="55" t="s">
        <v>103</v>
      </c>
      <c r="AR31" s="56" t="s">
        <v>103</v>
      </c>
    </row>
    <row r="32" spans="2:44" s="95" customFormat="1" ht="35.1" customHeight="1" thickBot="1" x14ac:dyDescent="0.55000000000000004">
      <c r="B32" s="85" t="s">
        <v>192</v>
      </c>
      <c r="C32" s="61">
        <v>2237</v>
      </c>
      <c r="D32" s="60" t="s">
        <v>193</v>
      </c>
      <c r="E32" s="54">
        <f t="shared" si="4"/>
        <v>3</v>
      </c>
      <c r="F32" s="54">
        <f t="shared" si="5"/>
        <v>1</v>
      </c>
      <c r="G32" s="54">
        <f t="shared" si="6"/>
        <v>0</v>
      </c>
      <c r="H32" s="54">
        <f t="shared" si="7"/>
        <v>2</v>
      </c>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96"/>
      <c r="AI32" s="55"/>
      <c r="AJ32" s="55"/>
      <c r="AK32" s="55"/>
      <c r="AL32" s="55"/>
      <c r="AM32" s="55"/>
      <c r="AN32" s="55"/>
      <c r="AO32" s="55" t="s">
        <v>111</v>
      </c>
      <c r="AP32" s="55"/>
      <c r="AQ32" s="55" t="s">
        <v>103</v>
      </c>
      <c r="AR32" s="56" t="s">
        <v>103</v>
      </c>
    </row>
    <row r="33" spans="2:44" s="95" customFormat="1" ht="35.1" customHeight="1" thickBot="1" x14ac:dyDescent="0.55000000000000004">
      <c r="B33" s="85" t="s">
        <v>194</v>
      </c>
      <c r="C33" s="61">
        <v>2281</v>
      </c>
      <c r="D33" s="60" t="s">
        <v>195</v>
      </c>
      <c r="E33" s="54">
        <f t="shared" si="4"/>
        <v>6</v>
      </c>
      <c r="F33" s="54">
        <f t="shared" si="5"/>
        <v>3</v>
      </c>
      <c r="G33" s="54">
        <f t="shared" si="6"/>
        <v>2</v>
      </c>
      <c r="H33" s="54">
        <f t="shared" si="7"/>
        <v>1</v>
      </c>
      <c r="I33" s="55"/>
      <c r="J33" s="55"/>
      <c r="K33" s="55"/>
      <c r="L33" s="55"/>
      <c r="M33" s="55" t="s">
        <v>122</v>
      </c>
      <c r="N33" s="55"/>
      <c r="O33" s="55"/>
      <c r="P33" s="55"/>
      <c r="Q33" s="55"/>
      <c r="R33" s="55"/>
      <c r="S33" s="55"/>
      <c r="T33" s="55" t="s">
        <v>122</v>
      </c>
      <c r="U33" s="55"/>
      <c r="V33" s="55"/>
      <c r="W33" s="55"/>
      <c r="X33" s="55"/>
      <c r="Y33" s="55"/>
      <c r="Z33" s="55"/>
      <c r="AA33" s="55"/>
      <c r="AB33" s="55" t="s">
        <v>103</v>
      </c>
      <c r="AC33" s="55" t="s">
        <v>111</v>
      </c>
      <c r="AD33" s="55" t="s">
        <v>111</v>
      </c>
      <c r="AE33" s="55" t="s">
        <v>111</v>
      </c>
      <c r="AF33" s="55"/>
      <c r="AG33" s="55"/>
      <c r="AH33" s="96"/>
      <c r="AI33" s="55"/>
      <c r="AJ33" s="55"/>
      <c r="AK33" s="55"/>
      <c r="AL33" s="55"/>
      <c r="AM33" s="55"/>
      <c r="AN33" s="55"/>
      <c r="AO33" s="55"/>
      <c r="AP33" s="55"/>
      <c r="AQ33" s="55"/>
      <c r="AR33" s="56"/>
    </row>
    <row r="34" spans="2:44" s="95" customFormat="1" ht="35.1" customHeight="1" thickBot="1" x14ac:dyDescent="0.55000000000000004">
      <c r="B34" s="85" t="s">
        <v>196</v>
      </c>
      <c r="C34" s="61">
        <v>2347</v>
      </c>
      <c r="D34" s="60" t="s">
        <v>197</v>
      </c>
      <c r="E34" s="54">
        <f t="shared" si="4"/>
        <v>3</v>
      </c>
      <c r="F34" s="54">
        <f t="shared" si="5"/>
        <v>2</v>
      </c>
      <c r="G34" s="54">
        <f t="shared" si="6"/>
        <v>0</v>
      </c>
      <c r="H34" s="54">
        <f t="shared" si="7"/>
        <v>1</v>
      </c>
      <c r="I34" s="55"/>
      <c r="J34" s="55"/>
      <c r="K34" s="55"/>
      <c r="L34" s="55"/>
      <c r="M34" s="55" t="s">
        <v>111</v>
      </c>
      <c r="N34" s="55"/>
      <c r="O34" s="55"/>
      <c r="P34" s="55"/>
      <c r="Q34" s="55"/>
      <c r="R34" s="55"/>
      <c r="S34" s="55"/>
      <c r="T34" s="55" t="s">
        <v>111</v>
      </c>
      <c r="U34" s="55"/>
      <c r="V34" s="55"/>
      <c r="W34" s="55"/>
      <c r="X34" s="55"/>
      <c r="Y34" s="55"/>
      <c r="Z34" s="55"/>
      <c r="AA34" s="55"/>
      <c r="AB34" s="55" t="s">
        <v>103</v>
      </c>
      <c r="AC34" s="55"/>
      <c r="AD34" s="55"/>
      <c r="AE34" s="55"/>
      <c r="AF34" s="55"/>
      <c r="AG34" s="55"/>
      <c r="AH34" s="96"/>
      <c r="AI34" s="55"/>
      <c r="AJ34" s="55"/>
      <c r="AK34" s="55"/>
      <c r="AL34" s="55"/>
      <c r="AM34" s="55"/>
      <c r="AN34" s="55"/>
      <c r="AO34" s="55"/>
      <c r="AP34" s="55"/>
      <c r="AQ34" s="55"/>
      <c r="AR34" s="56"/>
    </row>
    <row r="35" spans="2:44" s="95" customFormat="1" ht="35.1" customHeight="1" thickBot="1" x14ac:dyDescent="0.55000000000000004">
      <c r="B35" s="85" t="s">
        <v>198</v>
      </c>
      <c r="C35" s="61">
        <v>2349</v>
      </c>
      <c r="D35" s="60" t="s">
        <v>199</v>
      </c>
      <c r="E35" s="54">
        <f t="shared" si="4"/>
        <v>4</v>
      </c>
      <c r="F35" s="54">
        <f t="shared" si="5"/>
        <v>1</v>
      </c>
      <c r="G35" s="54">
        <f t="shared" si="6"/>
        <v>2</v>
      </c>
      <c r="H35" s="54">
        <f t="shared" si="7"/>
        <v>1</v>
      </c>
      <c r="I35" s="55"/>
      <c r="J35" s="55"/>
      <c r="K35" s="55"/>
      <c r="L35" s="55"/>
      <c r="M35" s="55" t="s">
        <v>122</v>
      </c>
      <c r="N35" s="55"/>
      <c r="O35" s="55"/>
      <c r="P35" s="55" t="s">
        <v>111</v>
      </c>
      <c r="Q35" s="55"/>
      <c r="R35" s="55"/>
      <c r="S35" s="55"/>
      <c r="T35" s="55" t="s">
        <v>122</v>
      </c>
      <c r="U35" s="55"/>
      <c r="V35" s="55"/>
      <c r="W35" s="55"/>
      <c r="X35" s="55"/>
      <c r="Y35" s="55"/>
      <c r="Z35" s="55"/>
      <c r="AA35" s="55"/>
      <c r="AB35" s="55" t="s">
        <v>103</v>
      </c>
      <c r="AC35" s="55"/>
      <c r="AD35" s="55"/>
      <c r="AE35" s="55"/>
      <c r="AF35" s="55"/>
      <c r="AG35" s="55"/>
      <c r="AH35" s="96"/>
      <c r="AI35" s="55"/>
      <c r="AJ35" s="55"/>
      <c r="AK35" s="55"/>
      <c r="AL35" s="55"/>
      <c r="AM35" s="55"/>
      <c r="AN35" s="55"/>
      <c r="AO35" s="55"/>
      <c r="AP35" s="55"/>
      <c r="AQ35" s="55"/>
      <c r="AR35" s="56"/>
    </row>
    <row r="36" spans="2:44" s="95" customFormat="1" ht="35.1" customHeight="1" thickBot="1" x14ac:dyDescent="0.55000000000000004">
      <c r="B36" s="85" t="s">
        <v>200</v>
      </c>
      <c r="C36" s="61">
        <v>2377</v>
      </c>
      <c r="D36" s="60" t="s">
        <v>201</v>
      </c>
      <c r="E36" s="54">
        <f t="shared" si="4"/>
        <v>3</v>
      </c>
      <c r="F36" s="54">
        <f t="shared" si="5"/>
        <v>2</v>
      </c>
      <c r="G36" s="54">
        <f t="shared" si="6"/>
        <v>0</v>
      </c>
      <c r="H36" s="54">
        <f t="shared" si="7"/>
        <v>1</v>
      </c>
      <c r="I36" s="55"/>
      <c r="J36" s="55" t="s">
        <v>111</v>
      </c>
      <c r="K36" s="55"/>
      <c r="L36" s="55"/>
      <c r="M36" s="55"/>
      <c r="N36" s="55"/>
      <c r="O36" s="55"/>
      <c r="P36" s="55"/>
      <c r="Q36" s="55"/>
      <c r="R36" s="55"/>
      <c r="S36" s="55"/>
      <c r="T36" s="55"/>
      <c r="U36" s="55"/>
      <c r="V36" s="55"/>
      <c r="W36" s="55"/>
      <c r="X36" s="55"/>
      <c r="Y36" s="55"/>
      <c r="Z36" s="55"/>
      <c r="AA36" s="55"/>
      <c r="AB36" s="55" t="s">
        <v>103</v>
      </c>
      <c r="AC36" s="55"/>
      <c r="AD36" s="55"/>
      <c r="AE36" s="55"/>
      <c r="AF36" s="55"/>
      <c r="AG36" s="55"/>
      <c r="AH36" s="96"/>
      <c r="AI36" s="55"/>
      <c r="AJ36" s="55"/>
      <c r="AK36" s="55"/>
      <c r="AL36" s="55"/>
      <c r="AM36" s="55"/>
      <c r="AN36" s="55" t="s">
        <v>111</v>
      </c>
      <c r="AO36" s="55"/>
      <c r="AP36" s="55"/>
      <c r="AQ36" s="55"/>
      <c r="AR36" s="56"/>
    </row>
    <row r="37" spans="2:44" s="95" customFormat="1" ht="35.1" customHeight="1" thickBot="1" x14ac:dyDescent="0.55000000000000004">
      <c r="B37" s="85" t="s">
        <v>202</v>
      </c>
      <c r="C37" s="61">
        <v>2480</v>
      </c>
      <c r="D37" s="60" t="s">
        <v>203</v>
      </c>
      <c r="E37" s="54">
        <f t="shared" si="4"/>
        <v>4</v>
      </c>
      <c r="F37" s="54">
        <f t="shared" si="5"/>
        <v>3</v>
      </c>
      <c r="G37" s="54">
        <f t="shared" si="6"/>
        <v>1</v>
      </c>
      <c r="H37" s="54">
        <f t="shared" si="7"/>
        <v>0</v>
      </c>
      <c r="I37" s="55"/>
      <c r="J37" s="55" t="s">
        <v>111</v>
      </c>
      <c r="K37" s="55"/>
      <c r="L37" s="55"/>
      <c r="M37" s="55"/>
      <c r="N37" s="55"/>
      <c r="O37" s="55"/>
      <c r="P37" s="55"/>
      <c r="Q37" s="55"/>
      <c r="R37" s="55"/>
      <c r="S37" s="55"/>
      <c r="T37" s="55"/>
      <c r="U37" s="55"/>
      <c r="V37" s="55"/>
      <c r="W37" s="55"/>
      <c r="X37" s="55"/>
      <c r="Y37" s="55"/>
      <c r="Z37" s="55"/>
      <c r="AA37" s="55"/>
      <c r="AB37" s="55"/>
      <c r="AC37" s="55"/>
      <c r="AD37" s="55"/>
      <c r="AE37" s="55"/>
      <c r="AF37" s="55"/>
      <c r="AG37" s="55"/>
      <c r="AH37" s="96"/>
      <c r="AI37" s="55"/>
      <c r="AJ37" s="55"/>
      <c r="AK37" s="55"/>
      <c r="AL37" s="55"/>
      <c r="AM37" s="55"/>
      <c r="AN37" s="55"/>
      <c r="AO37" s="55"/>
      <c r="AP37" s="55" t="s">
        <v>122</v>
      </c>
      <c r="AQ37" s="55" t="s">
        <v>111</v>
      </c>
      <c r="AR37" s="56" t="s">
        <v>111</v>
      </c>
    </row>
    <row r="38" spans="2:44" s="95" customFormat="1" ht="35.1" customHeight="1" thickBot="1" x14ac:dyDescent="0.55000000000000004">
      <c r="B38" s="87" t="s">
        <v>204</v>
      </c>
      <c r="C38" s="92" t="s">
        <v>205</v>
      </c>
      <c r="D38" s="62" t="s">
        <v>206</v>
      </c>
      <c r="E38" s="57">
        <f t="shared" si="4"/>
        <v>7</v>
      </c>
      <c r="F38" s="57">
        <f t="shared" si="5"/>
        <v>7</v>
      </c>
      <c r="G38" s="57">
        <f t="shared" si="6"/>
        <v>0</v>
      </c>
      <c r="H38" s="57">
        <f t="shared" si="7"/>
        <v>0</v>
      </c>
      <c r="I38" s="58"/>
      <c r="J38" s="58"/>
      <c r="K38" s="58"/>
      <c r="L38" s="58"/>
      <c r="M38" s="58"/>
      <c r="N38" s="58"/>
      <c r="O38" s="58"/>
      <c r="P38" s="58"/>
      <c r="Q38" s="58"/>
      <c r="R38" s="58"/>
      <c r="S38" s="58"/>
      <c r="T38" s="58"/>
      <c r="U38" s="58"/>
      <c r="V38" s="58"/>
      <c r="W38" s="58"/>
      <c r="X38" s="58"/>
      <c r="Y38" s="58" t="s">
        <v>111</v>
      </c>
      <c r="Z38" s="58"/>
      <c r="AA38" s="58"/>
      <c r="AB38" s="58"/>
      <c r="AC38" s="55" t="s">
        <v>111</v>
      </c>
      <c r="AD38" s="55" t="s">
        <v>111</v>
      </c>
      <c r="AE38" s="55" t="s">
        <v>111</v>
      </c>
      <c r="AF38" s="58" t="s">
        <v>111</v>
      </c>
      <c r="AG38" s="58"/>
      <c r="AH38" s="97"/>
      <c r="AI38" s="58" t="s">
        <v>111</v>
      </c>
      <c r="AJ38" s="58" t="s">
        <v>111</v>
      </c>
      <c r="AK38" s="58"/>
      <c r="AL38" s="58"/>
      <c r="AM38" s="58"/>
      <c r="AN38" s="58"/>
      <c r="AO38" s="58"/>
      <c r="AP38" s="58"/>
      <c r="AQ38" s="58"/>
      <c r="AR38" s="59"/>
    </row>
    <row r="39" spans="2:44" s="95" customFormat="1" ht="35.1" customHeight="1" thickBot="1" x14ac:dyDescent="0.55000000000000004">
      <c r="B39" s="89" t="s">
        <v>99</v>
      </c>
      <c r="C39" s="90"/>
      <c r="D39" s="89"/>
      <c r="E39" s="90"/>
      <c r="F39" s="90"/>
      <c r="G39" s="90"/>
      <c r="H39" s="90"/>
      <c r="I39" s="90"/>
      <c r="J39" s="90"/>
      <c r="K39" s="90"/>
      <c r="L39" s="90"/>
      <c r="M39" s="90"/>
      <c r="N39" s="90"/>
      <c r="O39" s="90"/>
      <c r="P39" s="90"/>
      <c r="Q39" s="90"/>
      <c r="R39" s="90"/>
      <c r="S39" s="90"/>
      <c r="T39" s="90"/>
      <c r="U39" s="90"/>
      <c r="V39" s="90"/>
      <c r="W39" s="43"/>
      <c r="X39" s="43"/>
      <c r="Y39" s="43"/>
      <c r="Z39" s="90"/>
      <c r="AA39" s="43"/>
      <c r="AB39" s="90"/>
      <c r="AC39" s="90"/>
      <c r="AD39" s="90"/>
      <c r="AE39" s="90"/>
      <c r="AF39" s="43"/>
      <c r="AG39" s="43"/>
      <c r="AH39" s="90"/>
      <c r="AI39" s="43"/>
      <c r="AJ39" s="43"/>
      <c r="AK39" s="43"/>
      <c r="AL39" s="43"/>
      <c r="AM39" s="43"/>
      <c r="AN39" s="43"/>
      <c r="AO39" s="90"/>
      <c r="AP39" s="90"/>
      <c r="AQ39" s="90"/>
      <c r="AR39" s="90"/>
    </row>
    <row r="40" spans="2:44" s="95" customFormat="1" ht="35.1" customHeight="1" thickBot="1" x14ac:dyDescent="0.55000000000000004">
      <c r="B40" s="83" t="s">
        <v>207</v>
      </c>
      <c r="C40" s="84">
        <v>3002</v>
      </c>
      <c r="D40" s="65" t="s">
        <v>532</v>
      </c>
      <c r="E40" s="51">
        <f t="shared" ref="E40:E82" si="8">COUNTA($I40:$AR40)</f>
        <v>9</v>
      </c>
      <c r="F40" s="51">
        <f t="shared" ref="F40:F82" si="9">COUNTIF($I40:$AR40,"=M")</f>
        <v>4</v>
      </c>
      <c r="G40" s="51">
        <f t="shared" ref="G40:G82" si="10">COUNTIF($I40:$AR40,"=O")</f>
        <v>3</v>
      </c>
      <c r="H40" s="51">
        <f t="shared" ref="H40:H82" si="11">COUNTIF($I40:$AR40,"=C")</f>
        <v>2</v>
      </c>
      <c r="I40" s="52" t="s">
        <v>111</v>
      </c>
      <c r="J40" s="52" t="s">
        <v>111</v>
      </c>
      <c r="K40" s="52" t="s">
        <v>103</v>
      </c>
      <c r="L40" s="52" t="s">
        <v>111</v>
      </c>
      <c r="M40" s="52" t="s">
        <v>122</v>
      </c>
      <c r="N40" s="52"/>
      <c r="O40" s="52"/>
      <c r="P40" s="52"/>
      <c r="Q40" s="52"/>
      <c r="R40" s="52"/>
      <c r="S40" s="52"/>
      <c r="T40" s="52" t="s">
        <v>111</v>
      </c>
      <c r="U40" s="52"/>
      <c r="V40" s="52"/>
      <c r="W40" s="52"/>
      <c r="X40" s="52"/>
      <c r="Y40" s="52"/>
      <c r="Z40" s="52"/>
      <c r="AA40" s="52"/>
      <c r="AB40" s="52" t="s">
        <v>103</v>
      </c>
      <c r="AC40" s="55"/>
      <c r="AD40" s="55"/>
      <c r="AE40" s="55"/>
      <c r="AF40" s="52"/>
      <c r="AG40" s="52"/>
      <c r="AH40" s="94"/>
      <c r="AI40" s="52"/>
      <c r="AJ40" s="52"/>
      <c r="AK40" s="52"/>
      <c r="AL40" s="52"/>
      <c r="AM40" s="52"/>
      <c r="AN40" s="52"/>
      <c r="AO40" s="52"/>
      <c r="AP40" s="52"/>
      <c r="AQ40" s="52" t="s">
        <v>122</v>
      </c>
      <c r="AR40" s="53" t="s">
        <v>122</v>
      </c>
    </row>
    <row r="41" spans="2:44" s="95" customFormat="1" ht="35.1" customHeight="1" thickBot="1" x14ac:dyDescent="0.55000000000000004">
      <c r="B41" s="85" t="s">
        <v>208</v>
      </c>
      <c r="C41" s="86">
        <v>3004</v>
      </c>
      <c r="D41" s="60" t="s">
        <v>533</v>
      </c>
      <c r="E41" s="54">
        <f t="shared" si="8"/>
        <v>1</v>
      </c>
      <c r="F41" s="54">
        <f t="shared" si="9"/>
        <v>1</v>
      </c>
      <c r="G41" s="54">
        <f t="shared" si="10"/>
        <v>0</v>
      </c>
      <c r="H41" s="54">
        <f t="shared" si="11"/>
        <v>0</v>
      </c>
      <c r="I41" s="55"/>
      <c r="J41" s="55"/>
      <c r="K41" s="55"/>
      <c r="L41" s="55"/>
      <c r="M41" s="55"/>
      <c r="N41" s="55"/>
      <c r="O41" s="55"/>
      <c r="P41" s="55"/>
      <c r="Q41" s="55"/>
      <c r="R41" s="55"/>
      <c r="S41" s="55"/>
      <c r="T41" s="55"/>
      <c r="U41" s="55"/>
      <c r="V41" s="55" t="s">
        <v>111</v>
      </c>
      <c r="W41" s="55"/>
      <c r="X41" s="55"/>
      <c r="Y41" s="55"/>
      <c r="Z41" s="55"/>
      <c r="AA41" s="55"/>
      <c r="AB41" s="55"/>
      <c r="AC41" s="55"/>
      <c r="AD41" s="55"/>
      <c r="AE41" s="55"/>
      <c r="AF41" s="55"/>
      <c r="AG41" s="55"/>
      <c r="AH41" s="96"/>
      <c r="AI41" s="55"/>
      <c r="AJ41" s="55"/>
      <c r="AK41" s="55"/>
      <c r="AL41" s="55"/>
      <c r="AM41" s="55"/>
      <c r="AN41" s="55"/>
      <c r="AO41" s="55"/>
      <c r="AP41" s="55"/>
      <c r="AQ41" s="55"/>
      <c r="AR41" s="56"/>
    </row>
    <row r="42" spans="2:44" s="95" customFormat="1" ht="35.1" customHeight="1" thickBot="1" x14ac:dyDescent="0.55000000000000004">
      <c r="B42" s="85" t="s">
        <v>209</v>
      </c>
      <c r="C42" s="86">
        <v>3006</v>
      </c>
      <c r="D42" s="60" t="s">
        <v>534</v>
      </c>
      <c r="E42" s="54">
        <f t="shared" si="8"/>
        <v>5</v>
      </c>
      <c r="F42" s="54">
        <f t="shared" si="9"/>
        <v>2</v>
      </c>
      <c r="G42" s="54">
        <f t="shared" si="10"/>
        <v>3</v>
      </c>
      <c r="H42" s="54">
        <f t="shared" si="11"/>
        <v>0</v>
      </c>
      <c r="I42" s="55" t="s">
        <v>122</v>
      </c>
      <c r="J42" s="55" t="s">
        <v>111</v>
      </c>
      <c r="K42" s="55"/>
      <c r="L42" s="55"/>
      <c r="M42" s="55"/>
      <c r="N42" s="55"/>
      <c r="O42" s="55"/>
      <c r="P42" s="55"/>
      <c r="Q42" s="55"/>
      <c r="R42" s="55"/>
      <c r="S42" s="55"/>
      <c r="T42" s="55"/>
      <c r="U42" s="55"/>
      <c r="V42" s="55"/>
      <c r="W42" s="55"/>
      <c r="X42" s="55"/>
      <c r="Y42" s="55"/>
      <c r="Z42" s="55"/>
      <c r="AA42" s="55"/>
      <c r="AB42" s="55"/>
      <c r="AC42" s="55"/>
      <c r="AD42" s="55"/>
      <c r="AE42" s="55"/>
      <c r="AF42" s="55"/>
      <c r="AG42" s="55"/>
      <c r="AH42" s="96"/>
      <c r="AI42" s="55"/>
      <c r="AJ42" s="55"/>
      <c r="AK42" s="55"/>
      <c r="AL42" s="55"/>
      <c r="AM42" s="55"/>
      <c r="AN42" s="55"/>
      <c r="AO42" s="55"/>
      <c r="AP42" s="55" t="s">
        <v>111</v>
      </c>
      <c r="AQ42" s="55" t="s">
        <v>122</v>
      </c>
      <c r="AR42" s="56" t="s">
        <v>122</v>
      </c>
    </row>
    <row r="43" spans="2:44" s="95" customFormat="1" ht="35.1" customHeight="1" thickBot="1" x14ac:dyDescent="0.55000000000000004">
      <c r="B43" s="85" t="s">
        <v>210</v>
      </c>
      <c r="C43" s="86">
        <v>3012</v>
      </c>
      <c r="D43" s="60" t="s">
        <v>535</v>
      </c>
      <c r="E43" s="54">
        <f t="shared" si="8"/>
        <v>3</v>
      </c>
      <c r="F43" s="54">
        <f t="shared" si="9"/>
        <v>1</v>
      </c>
      <c r="G43" s="54">
        <f t="shared" si="10"/>
        <v>2</v>
      </c>
      <c r="H43" s="54">
        <f t="shared" si="11"/>
        <v>0</v>
      </c>
      <c r="I43" s="55"/>
      <c r="J43" s="55" t="s">
        <v>111</v>
      </c>
      <c r="K43" s="55"/>
      <c r="L43" s="55"/>
      <c r="M43" s="55"/>
      <c r="N43" s="55"/>
      <c r="O43" s="55"/>
      <c r="P43" s="55"/>
      <c r="Q43" s="55"/>
      <c r="R43" s="55"/>
      <c r="S43" s="55"/>
      <c r="T43" s="55"/>
      <c r="U43" s="55"/>
      <c r="V43" s="55"/>
      <c r="W43" s="55"/>
      <c r="X43" s="55"/>
      <c r="Y43" s="55"/>
      <c r="Z43" s="55"/>
      <c r="AA43" s="55"/>
      <c r="AB43" s="55"/>
      <c r="AC43" s="55"/>
      <c r="AD43" s="55"/>
      <c r="AE43" s="55"/>
      <c r="AF43" s="55"/>
      <c r="AG43" s="55"/>
      <c r="AH43" s="96"/>
      <c r="AI43" s="55"/>
      <c r="AJ43" s="55"/>
      <c r="AK43" s="55"/>
      <c r="AL43" s="55"/>
      <c r="AM43" s="55"/>
      <c r="AN43" s="55"/>
      <c r="AO43" s="55"/>
      <c r="AP43" s="55"/>
      <c r="AQ43" s="55" t="s">
        <v>122</v>
      </c>
      <c r="AR43" s="56" t="s">
        <v>122</v>
      </c>
    </row>
    <row r="44" spans="2:44" s="95" customFormat="1" ht="60" customHeight="1" thickBot="1" x14ac:dyDescent="0.55000000000000004">
      <c r="B44" s="85" t="s">
        <v>211</v>
      </c>
      <c r="C44" s="61">
        <v>3020</v>
      </c>
      <c r="D44" s="60" t="s">
        <v>536</v>
      </c>
      <c r="E44" s="54">
        <f t="shared" si="8"/>
        <v>12</v>
      </c>
      <c r="F44" s="54">
        <f t="shared" si="9"/>
        <v>6</v>
      </c>
      <c r="G44" s="54">
        <f t="shared" si="10"/>
        <v>5</v>
      </c>
      <c r="H44" s="54">
        <f t="shared" si="11"/>
        <v>1</v>
      </c>
      <c r="I44" s="55"/>
      <c r="J44" s="55"/>
      <c r="K44" s="55"/>
      <c r="L44" s="55"/>
      <c r="M44" s="55" t="s">
        <v>122</v>
      </c>
      <c r="N44" s="55"/>
      <c r="O44" s="55"/>
      <c r="P44" s="55"/>
      <c r="Q44" s="55"/>
      <c r="R44" s="55"/>
      <c r="S44" s="55"/>
      <c r="T44" s="55"/>
      <c r="U44" s="55"/>
      <c r="V44" s="55"/>
      <c r="W44" s="55"/>
      <c r="X44" s="55"/>
      <c r="Y44" s="55"/>
      <c r="Z44" s="55" t="s">
        <v>122</v>
      </c>
      <c r="AA44" s="55" t="s">
        <v>122</v>
      </c>
      <c r="AB44" s="55" t="s">
        <v>103</v>
      </c>
      <c r="AC44" s="55"/>
      <c r="AD44" s="55"/>
      <c r="AE44" s="55"/>
      <c r="AF44" s="55" t="s">
        <v>111</v>
      </c>
      <c r="AG44" s="55" t="s">
        <v>111</v>
      </c>
      <c r="AH44" s="96" t="s">
        <v>111</v>
      </c>
      <c r="AI44" s="55" t="s">
        <v>111</v>
      </c>
      <c r="AJ44" s="55"/>
      <c r="AK44" s="55"/>
      <c r="AL44" s="55"/>
      <c r="AM44" s="55" t="s">
        <v>111</v>
      </c>
      <c r="AN44" s="55" t="s">
        <v>111</v>
      </c>
      <c r="AO44" s="55"/>
      <c r="AP44" s="55"/>
      <c r="AQ44" s="55" t="s">
        <v>122</v>
      </c>
      <c r="AR44" s="56" t="s">
        <v>122</v>
      </c>
    </row>
    <row r="45" spans="2:44" s="95" customFormat="1" ht="35.1" customHeight="1" thickBot="1" x14ac:dyDescent="0.55000000000000004">
      <c r="B45" s="85" t="s">
        <v>212</v>
      </c>
      <c r="C45" s="86">
        <v>3022</v>
      </c>
      <c r="D45" s="60" t="s">
        <v>537</v>
      </c>
      <c r="E45" s="54">
        <f t="shared" si="8"/>
        <v>1</v>
      </c>
      <c r="F45" s="54">
        <f t="shared" si="9"/>
        <v>1</v>
      </c>
      <c r="G45" s="54">
        <f t="shared" si="10"/>
        <v>0</v>
      </c>
      <c r="H45" s="54">
        <f t="shared" si="11"/>
        <v>0</v>
      </c>
      <c r="I45" s="55"/>
      <c r="J45" s="55"/>
      <c r="K45" s="55"/>
      <c r="L45" s="55"/>
      <c r="M45" s="55"/>
      <c r="N45" s="55"/>
      <c r="O45" s="55"/>
      <c r="P45" s="55"/>
      <c r="Q45" s="55"/>
      <c r="R45" s="55"/>
      <c r="S45" s="55"/>
      <c r="T45" s="55"/>
      <c r="U45" s="55"/>
      <c r="V45" s="55" t="s">
        <v>111</v>
      </c>
      <c r="W45" s="55"/>
      <c r="X45" s="55"/>
      <c r="Y45" s="55"/>
      <c r="Z45" s="55"/>
      <c r="AA45" s="55"/>
      <c r="AB45" s="55"/>
      <c r="AC45" s="55"/>
      <c r="AD45" s="55"/>
      <c r="AE45" s="55"/>
      <c r="AF45" s="55"/>
      <c r="AG45" s="55"/>
      <c r="AH45" s="96"/>
      <c r="AI45" s="55"/>
      <c r="AJ45" s="55"/>
      <c r="AK45" s="55"/>
      <c r="AL45" s="55"/>
      <c r="AM45" s="55"/>
      <c r="AN45" s="55"/>
      <c r="AO45" s="55"/>
      <c r="AP45" s="55"/>
      <c r="AQ45" s="55"/>
      <c r="AR45" s="56"/>
    </row>
    <row r="46" spans="2:44" s="95" customFormat="1" ht="50.1" customHeight="1" thickBot="1" x14ac:dyDescent="0.55000000000000004">
      <c r="B46" s="85" t="s">
        <v>213</v>
      </c>
      <c r="C46" s="61">
        <v>3030</v>
      </c>
      <c r="D46" s="60" t="s">
        <v>538</v>
      </c>
      <c r="E46" s="54">
        <f t="shared" si="8"/>
        <v>11</v>
      </c>
      <c r="F46" s="54">
        <f t="shared" si="9"/>
        <v>7</v>
      </c>
      <c r="G46" s="54">
        <f t="shared" si="10"/>
        <v>3</v>
      </c>
      <c r="H46" s="54">
        <f t="shared" si="11"/>
        <v>1</v>
      </c>
      <c r="I46" s="55"/>
      <c r="J46" s="55"/>
      <c r="K46" s="55"/>
      <c r="L46" s="55"/>
      <c r="M46" s="55" t="s">
        <v>122</v>
      </c>
      <c r="N46" s="55"/>
      <c r="O46" s="55"/>
      <c r="P46" s="55"/>
      <c r="Q46" s="55"/>
      <c r="R46" s="55"/>
      <c r="S46" s="55"/>
      <c r="T46" s="55"/>
      <c r="U46" s="55"/>
      <c r="V46" s="55"/>
      <c r="W46" s="55"/>
      <c r="X46" s="55"/>
      <c r="Y46" s="55"/>
      <c r="Z46" s="55" t="s">
        <v>111</v>
      </c>
      <c r="AA46" s="55" t="s">
        <v>111</v>
      </c>
      <c r="AB46" s="55" t="s">
        <v>103</v>
      </c>
      <c r="AC46" s="55"/>
      <c r="AD46" s="55"/>
      <c r="AE46" s="55"/>
      <c r="AF46" s="55" t="s">
        <v>111</v>
      </c>
      <c r="AG46" s="55" t="s">
        <v>111</v>
      </c>
      <c r="AH46" s="98"/>
      <c r="AI46" s="55" t="s">
        <v>111</v>
      </c>
      <c r="AJ46" s="55"/>
      <c r="AK46" s="55"/>
      <c r="AL46" s="55"/>
      <c r="AM46" s="55" t="s">
        <v>111</v>
      </c>
      <c r="AN46" s="55" t="s">
        <v>111</v>
      </c>
      <c r="AO46" s="55"/>
      <c r="AP46" s="55"/>
      <c r="AQ46" s="55" t="s">
        <v>122</v>
      </c>
      <c r="AR46" s="56" t="s">
        <v>122</v>
      </c>
    </row>
    <row r="47" spans="2:44" s="95" customFormat="1" ht="35.1" customHeight="1" thickBot="1" x14ac:dyDescent="0.55000000000000004">
      <c r="B47" s="85" t="s">
        <v>214</v>
      </c>
      <c r="C47" s="61">
        <v>3050</v>
      </c>
      <c r="D47" s="60" t="s">
        <v>539</v>
      </c>
      <c r="E47" s="54">
        <f t="shared" si="8"/>
        <v>3</v>
      </c>
      <c r="F47" s="54">
        <f t="shared" si="9"/>
        <v>2</v>
      </c>
      <c r="G47" s="54">
        <f t="shared" si="10"/>
        <v>0</v>
      </c>
      <c r="H47" s="54">
        <f t="shared" si="11"/>
        <v>1</v>
      </c>
      <c r="I47" s="55"/>
      <c r="J47" s="55"/>
      <c r="K47" s="55"/>
      <c r="L47" s="55"/>
      <c r="M47" s="55"/>
      <c r="N47" s="55"/>
      <c r="O47" s="55"/>
      <c r="P47" s="55"/>
      <c r="Q47" s="55"/>
      <c r="R47" s="55"/>
      <c r="S47" s="55"/>
      <c r="T47" s="55"/>
      <c r="U47" s="55"/>
      <c r="V47" s="55"/>
      <c r="W47" s="55"/>
      <c r="X47" s="55" t="s">
        <v>111</v>
      </c>
      <c r="Y47" s="55"/>
      <c r="Z47" s="55"/>
      <c r="AA47" s="55"/>
      <c r="AB47" s="55" t="s">
        <v>103</v>
      </c>
      <c r="AC47" s="55"/>
      <c r="AD47" s="55"/>
      <c r="AE47" s="55"/>
      <c r="AF47" s="55"/>
      <c r="AG47" s="55"/>
      <c r="AH47" s="98"/>
      <c r="AI47" s="55"/>
      <c r="AJ47" s="55" t="s">
        <v>111</v>
      </c>
      <c r="AK47" s="55"/>
      <c r="AL47" s="55"/>
      <c r="AM47" s="55"/>
      <c r="AN47" s="55"/>
      <c r="AO47" s="55"/>
      <c r="AP47" s="55"/>
      <c r="AQ47" s="55"/>
      <c r="AR47" s="56"/>
    </row>
    <row r="48" spans="2:44" s="95" customFormat="1" ht="35.1" customHeight="1" thickBot="1" x14ac:dyDescent="0.55000000000000004">
      <c r="B48" s="85" t="s">
        <v>215</v>
      </c>
      <c r="C48" s="86">
        <v>3086</v>
      </c>
      <c r="D48" s="60" t="s">
        <v>540</v>
      </c>
      <c r="E48" s="54">
        <f t="shared" si="8"/>
        <v>3</v>
      </c>
      <c r="F48" s="54">
        <f t="shared" si="9"/>
        <v>3</v>
      </c>
      <c r="G48" s="54">
        <f t="shared" si="10"/>
        <v>0</v>
      </c>
      <c r="H48" s="54">
        <f t="shared" si="11"/>
        <v>0</v>
      </c>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96"/>
      <c r="AI48" s="55" t="s">
        <v>111</v>
      </c>
      <c r="AJ48" s="55" t="s">
        <v>111</v>
      </c>
      <c r="AK48" s="55" t="s">
        <v>111</v>
      </c>
      <c r="AL48" s="55"/>
      <c r="AM48" s="55"/>
      <c r="AN48" s="55"/>
      <c r="AO48" s="55"/>
      <c r="AP48" s="55"/>
      <c r="AQ48" s="55"/>
      <c r="AR48" s="56"/>
    </row>
    <row r="49" spans="2:44" s="95" customFormat="1" ht="35.1" customHeight="1" thickBot="1" x14ac:dyDescent="0.55000000000000004">
      <c r="B49" s="85" t="s">
        <v>216</v>
      </c>
      <c r="C49" s="61">
        <v>3088</v>
      </c>
      <c r="D49" s="60" t="s">
        <v>541</v>
      </c>
      <c r="E49" s="54">
        <f t="shared" si="8"/>
        <v>3</v>
      </c>
      <c r="F49" s="54">
        <f t="shared" si="9"/>
        <v>2</v>
      </c>
      <c r="G49" s="54">
        <f t="shared" si="10"/>
        <v>0</v>
      </c>
      <c r="H49" s="54">
        <f t="shared" si="11"/>
        <v>1</v>
      </c>
      <c r="I49" s="55"/>
      <c r="J49" s="55"/>
      <c r="K49" s="55"/>
      <c r="L49" s="55"/>
      <c r="M49" s="55"/>
      <c r="N49" s="55"/>
      <c r="O49" s="55"/>
      <c r="P49" s="55"/>
      <c r="Q49" s="55"/>
      <c r="R49" s="55"/>
      <c r="S49" s="55"/>
      <c r="T49" s="55"/>
      <c r="U49" s="55"/>
      <c r="V49" s="55"/>
      <c r="W49" s="55"/>
      <c r="X49" s="55"/>
      <c r="Y49" s="55"/>
      <c r="Z49" s="55"/>
      <c r="AA49" s="55"/>
      <c r="AB49" s="55" t="s">
        <v>103</v>
      </c>
      <c r="AC49" s="55"/>
      <c r="AD49" s="55"/>
      <c r="AE49" s="55"/>
      <c r="AF49" s="55"/>
      <c r="AG49" s="55"/>
      <c r="AH49" s="98"/>
      <c r="AI49" s="55" t="s">
        <v>111</v>
      </c>
      <c r="AJ49" s="55" t="s">
        <v>111</v>
      </c>
      <c r="AK49" s="55"/>
      <c r="AL49" s="55"/>
      <c r="AM49" s="55"/>
      <c r="AN49" s="55"/>
      <c r="AO49" s="55"/>
      <c r="AP49" s="55"/>
      <c r="AQ49" s="55"/>
      <c r="AR49" s="56"/>
    </row>
    <row r="50" spans="2:44" s="95" customFormat="1" ht="35.1" customHeight="1" thickBot="1" x14ac:dyDescent="0.55000000000000004">
      <c r="B50" s="85" t="s">
        <v>217</v>
      </c>
      <c r="C50" s="86">
        <v>3106</v>
      </c>
      <c r="D50" s="60" t="s">
        <v>542</v>
      </c>
      <c r="E50" s="54">
        <f t="shared" si="8"/>
        <v>3</v>
      </c>
      <c r="F50" s="54">
        <f t="shared" si="9"/>
        <v>2</v>
      </c>
      <c r="G50" s="54">
        <f t="shared" si="10"/>
        <v>1</v>
      </c>
      <c r="H50" s="54">
        <f t="shared" si="11"/>
        <v>0</v>
      </c>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96"/>
      <c r="AI50" s="55" t="s">
        <v>111</v>
      </c>
      <c r="AJ50" s="55" t="s">
        <v>122</v>
      </c>
      <c r="AK50" s="55" t="s">
        <v>111</v>
      </c>
      <c r="AL50" s="55"/>
      <c r="AM50" s="55"/>
      <c r="AN50" s="55"/>
      <c r="AO50" s="55"/>
      <c r="AP50" s="55"/>
      <c r="AQ50" s="55"/>
      <c r="AR50" s="56"/>
    </row>
    <row r="51" spans="2:44" s="95" customFormat="1" ht="35.1" customHeight="1" thickBot="1" x14ac:dyDescent="0.55000000000000004">
      <c r="B51" s="85" t="s">
        <v>218</v>
      </c>
      <c r="C51" s="86">
        <v>3126</v>
      </c>
      <c r="D51" s="60" t="s">
        <v>543</v>
      </c>
      <c r="E51" s="54">
        <f t="shared" si="8"/>
        <v>11</v>
      </c>
      <c r="F51" s="54">
        <f t="shared" si="9"/>
        <v>8</v>
      </c>
      <c r="G51" s="54">
        <f t="shared" si="10"/>
        <v>2</v>
      </c>
      <c r="H51" s="54">
        <f t="shared" si="11"/>
        <v>1</v>
      </c>
      <c r="I51" s="55"/>
      <c r="J51" s="55"/>
      <c r="K51" s="55"/>
      <c r="L51" s="55" t="s">
        <v>122</v>
      </c>
      <c r="M51" s="55" t="s">
        <v>111</v>
      </c>
      <c r="N51" s="55" t="s">
        <v>111</v>
      </c>
      <c r="O51" s="55" t="s">
        <v>111</v>
      </c>
      <c r="P51" s="55" t="s">
        <v>111</v>
      </c>
      <c r="Q51" s="55"/>
      <c r="R51" s="55" t="s">
        <v>111</v>
      </c>
      <c r="S51" s="55"/>
      <c r="T51" s="55" t="s">
        <v>111</v>
      </c>
      <c r="U51" s="55"/>
      <c r="V51" s="55"/>
      <c r="W51" s="55"/>
      <c r="X51" s="55" t="s">
        <v>122</v>
      </c>
      <c r="Y51" s="55"/>
      <c r="Z51" s="55"/>
      <c r="AA51" s="55"/>
      <c r="AB51" s="55" t="s">
        <v>103</v>
      </c>
      <c r="AC51" s="55"/>
      <c r="AD51" s="55"/>
      <c r="AE51" s="55"/>
      <c r="AF51" s="55"/>
      <c r="AG51" s="55"/>
      <c r="AH51" s="96"/>
      <c r="AI51" s="55" t="s">
        <v>111</v>
      </c>
      <c r="AJ51" s="55" t="s">
        <v>111</v>
      </c>
      <c r="AK51" s="55"/>
      <c r="AL51" s="55"/>
      <c r="AM51" s="55"/>
      <c r="AN51" s="55"/>
      <c r="AO51" s="55"/>
      <c r="AP51" s="55"/>
      <c r="AQ51" s="55"/>
      <c r="AR51" s="56"/>
    </row>
    <row r="52" spans="2:44" s="95" customFormat="1" ht="35.1" customHeight="1" thickBot="1" x14ac:dyDescent="0.55000000000000004">
      <c r="B52" s="85" t="s">
        <v>22</v>
      </c>
      <c r="C52" s="86">
        <v>3132</v>
      </c>
      <c r="D52" s="60" t="s">
        <v>544</v>
      </c>
      <c r="E52" s="54">
        <f t="shared" si="8"/>
        <v>18</v>
      </c>
      <c r="F52" s="54">
        <f t="shared" si="9"/>
        <v>14</v>
      </c>
      <c r="G52" s="54">
        <f t="shared" si="10"/>
        <v>2</v>
      </c>
      <c r="H52" s="54">
        <f t="shared" si="11"/>
        <v>2</v>
      </c>
      <c r="I52" s="55"/>
      <c r="J52" s="55"/>
      <c r="K52" s="55" t="s">
        <v>111</v>
      </c>
      <c r="L52" s="55" t="s">
        <v>111</v>
      </c>
      <c r="M52" s="55" t="s">
        <v>103</v>
      </c>
      <c r="N52" s="55" t="s">
        <v>111</v>
      </c>
      <c r="O52" s="55" t="s">
        <v>111</v>
      </c>
      <c r="P52" s="55" t="s">
        <v>111</v>
      </c>
      <c r="Q52" s="55" t="s">
        <v>111</v>
      </c>
      <c r="R52" s="55"/>
      <c r="S52" s="55" t="s">
        <v>111</v>
      </c>
      <c r="T52" s="55" t="s">
        <v>111</v>
      </c>
      <c r="U52" s="55"/>
      <c r="V52" s="55"/>
      <c r="W52" s="55" t="s">
        <v>111</v>
      </c>
      <c r="X52" s="55"/>
      <c r="Y52" s="55"/>
      <c r="Z52" s="55" t="s">
        <v>122</v>
      </c>
      <c r="AA52" s="55" t="s">
        <v>122</v>
      </c>
      <c r="AB52" s="55" t="s">
        <v>103</v>
      </c>
      <c r="AC52" s="55" t="s">
        <v>111</v>
      </c>
      <c r="AD52" s="55" t="s">
        <v>111</v>
      </c>
      <c r="AE52" s="55" t="s">
        <v>111</v>
      </c>
      <c r="AF52" s="55"/>
      <c r="AG52" s="55"/>
      <c r="AH52" s="96"/>
      <c r="AI52" s="55"/>
      <c r="AJ52" s="55" t="s">
        <v>111</v>
      </c>
      <c r="AK52" s="55" t="s">
        <v>111</v>
      </c>
      <c r="AL52" s="55"/>
      <c r="AM52" s="55"/>
      <c r="AN52" s="55"/>
      <c r="AO52" s="55"/>
      <c r="AP52" s="55"/>
      <c r="AQ52" s="55"/>
      <c r="AR52" s="56"/>
    </row>
    <row r="53" spans="2:44" s="95" customFormat="1" ht="35.1" customHeight="1" thickBot="1" x14ac:dyDescent="0.55000000000000004">
      <c r="B53" s="85" t="s">
        <v>219</v>
      </c>
      <c r="C53" s="86">
        <v>3136</v>
      </c>
      <c r="D53" s="60" t="s">
        <v>545</v>
      </c>
      <c r="E53" s="54">
        <f t="shared" si="8"/>
        <v>3</v>
      </c>
      <c r="F53" s="54">
        <f t="shared" si="9"/>
        <v>2</v>
      </c>
      <c r="G53" s="54">
        <f t="shared" si="10"/>
        <v>0</v>
      </c>
      <c r="H53" s="54">
        <f t="shared" si="11"/>
        <v>1</v>
      </c>
      <c r="I53" s="55"/>
      <c r="J53" s="55"/>
      <c r="K53" s="55" t="s">
        <v>103</v>
      </c>
      <c r="L53" s="55"/>
      <c r="M53" s="55"/>
      <c r="N53" s="55"/>
      <c r="O53" s="55"/>
      <c r="P53" s="55"/>
      <c r="Q53" s="55"/>
      <c r="R53" s="55"/>
      <c r="S53" s="55"/>
      <c r="T53" s="55"/>
      <c r="U53" s="55" t="s">
        <v>111</v>
      </c>
      <c r="V53" s="55"/>
      <c r="W53" s="55"/>
      <c r="X53" s="55"/>
      <c r="Y53" s="55"/>
      <c r="Z53" s="55"/>
      <c r="AA53" s="55"/>
      <c r="AB53" s="55"/>
      <c r="AC53" s="55"/>
      <c r="AD53" s="55"/>
      <c r="AE53" s="55"/>
      <c r="AF53" s="55"/>
      <c r="AG53" s="55"/>
      <c r="AH53" s="96"/>
      <c r="AI53" s="55"/>
      <c r="AJ53" s="55" t="s">
        <v>111</v>
      </c>
      <c r="AK53" s="55"/>
      <c r="AL53" s="55"/>
      <c r="AM53" s="55"/>
      <c r="AN53" s="55"/>
      <c r="AO53" s="55"/>
      <c r="AP53" s="55"/>
      <c r="AQ53" s="55"/>
      <c r="AR53" s="56"/>
    </row>
    <row r="54" spans="2:44" s="95" customFormat="1" ht="50.1" customHeight="1" thickBot="1" x14ac:dyDescent="0.55000000000000004">
      <c r="B54" s="85" t="s">
        <v>220</v>
      </c>
      <c r="C54" s="86">
        <v>3144</v>
      </c>
      <c r="D54" s="60" t="s">
        <v>546</v>
      </c>
      <c r="E54" s="54">
        <f t="shared" si="8"/>
        <v>3</v>
      </c>
      <c r="F54" s="54">
        <f t="shared" si="9"/>
        <v>0</v>
      </c>
      <c r="G54" s="54">
        <f t="shared" si="10"/>
        <v>2</v>
      </c>
      <c r="H54" s="54">
        <f t="shared" si="11"/>
        <v>1</v>
      </c>
      <c r="I54" s="55" t="s">
        <v>122</v>
      </c>
      <c r="J54" s="55"/>
      <c r="K54" s="55"/>
      <c r="L54" s="55"/>
      <c r="M54" s="55"/>
      <c r="N54" s="55"/>
      <c r="O54" s="55"/>
      <c r="P54" s="55"/>
      <c r="Q54" s="55"/>
      <c r="R54" s="55"/>
      <c r="S54" s="55"/>
      <c r="T54" s="55" t="s">
        <v>122</v>
      </c>
      <c r="U54" s="55"/>
      <c r="V54" s="55"/>
      <c r="W54" s="55"/>
      <c r="X54" s="55"/>
      <c r="Y54" s="55"/>
      <c r="Z54" s="55"/>
      <c r="AA54" s="55"/>
      <c r="AB54" s="55" t="s">
        <v>103</v>
      </c>
      <c r="AC54" s="55"/>
      <c r="AD54" s="55"/>
      <c r="AE54" s="55"/>
      <c r="AF54" s="55"/>
      <c r="AG54" s="55"/>
      <c r="AH54" s="96"/>
      <c r="AI54" s="55"/>
      <c r="AJ54" s="55"/>
      <c r="AK54" s="55"/>
      <c r="AL54" s="55"/>
      <c r="AM54" s="55"/>
      <c r="AN54" s="55"/>
      <c r="AO54" s="55"/>
      <c r="AP54" s="55"/>
      <c r="AQ54" s="55"/>
      <c r="AR54" s="56"/>
    </row>
    <row r="55" spans="2:44" s="95" customFormat="1" ht="35.1" customHeight="1" thickBot="1" x14ac:dyDescent="0.55000000000000004">
      <c r="B55" s="85" t="s">
        <v>221</v>
      </c>
      <c r="C55" s="86">
        <v>3156</v>
      </c>
      <c r="D55" s="60" t="s">
        <v>547</v>
      </c>
      <c r="E55" s="54">
        <f t="shared" si="8"/>
        <v>2</v>
      </c>
      <c r="F55" s="54">
        <f t="shared" si="9"/>
        <v>0</v>
      </c>
      <c r="G55" s="54">
        <f t="shared" si="10"/>
        <v>0</v>
      </c>
      <c r="H55" s="54">
        <f t="shared" si="11"/>
        <v>2</v>
      </c>
      <c r="I55" s="55"/>
      <c r="J55" s="55"/>
      <c r="K55" s="55"/>
      <c r="L55" s="55"/>
      <c r="M55" s="55"/>
      <c r="N55" s="55"/>
      <c r="O55" s="55"/>
      <c r="P55" s="55"/>
      <c r="Q55" s="55"/>
      <c r="R55" s="55"/>
      <c r="S55" s="55"/>
      <c r="T55" s="55" t="s">
        <v>103</v>
      </c>
      <c r="U55" s="55"/>
      <c r="V55" s="55"/>
      <c r="W55" s="55"/>
      <c r="X55" s="55"/>
      <c r="Y55" s="55"/>
      <c r="Z55" s="55"/>
      <c r="AA55" s="55"/>
      <c r="AB55" s="55" t="s">
        <v>103</v>
      </c>
      <c r="AC55" s="55"/>
      <c r="AD55" s="55"/>
      <c r="AE55" s="55"/>
      <c r="AF55" s="55"/>
      <c r="AG55" s="55"/>
      <c r="AH55" s="96"/>
      <c r="AI55" s="55"/>
      <c r="AJ55" s="55"/>
      <c r="AK55" s="55"/>
      <c r="AL55" s="55"/>
      <c r="AM55" s="55"/>
      <c r="AN55" s="55"/>
      <c r="AO55" s="55"/>
      <c r="AP55" s="55"/>
      <c r="AQ55" s="55"/>
      <c r="AR55" s="56"/>
    </row>
    <row r="56" spans="2:44" s="95" customFormat="1" ht="35.1" customHeight="1" thickBot="1" x14ac:dyDescent="0.55000000000000004">
      <c r="B56" s="85" t="s">
        <v>12</v>
      </c>
      <c r="C56" s="86">
        <v>3170</v>
      </c>
      <c r="D56" s="60" t="s">
        <v>548</v>
      </c>
      <c r="E56" s="54">
        <f t="shared" si="8"/>
        <v>7</v>
      </c>
      <c r="F56" s="54">
        <f t="shared" si="9"/>
        <v>4</v>
      </c>
      <c r="G56" s="54">
        <f t="shared" si="10"/>
        <v>3</v>
      </c>
      <c r="H56" s="54">
        <f t="shared" si="11"/>
        <v>0</v>
      </c>
      <c r="I56" s="55"/>
      <c r="J56" s="55"/>
      <c r="K56" s="55" t="s">
        <v>111</v>
      </c>
      <c r="L56" s="55"/>
      <c r="M56" s="55" t="s">
        <v>122</v>
      </c>
      <c r="N56" s="55"/>
      <c r="O56" s="55"/>
      <c r="P56" s="55" t="s">
        <v>111</v>
      </c>
      <c r="Q56" s="55"/>
      <c r="R56" s="55"/>
      <c r="S56" s="55"/>
      <c r="T56" s="55" t="s">
        <v>122</v>
      </c>
      <c r="U56" s="55"/>
      <c r="V56" s="55"/>
      <c r="W56" s="55"/>
      <c r="X56" s="55" t="s">
        <v>122</v>
      </c>
      <c r="Y56" s="55"/>
      <c r="Z56" s="55"/>
      <c r="AA56" s="55"/>
      <c r="AB56" s="55"/>
      <c r="AC56" s="55"/>
      <c r="AD56" s="55"/>
      <c r="AE56" s="55"/>
      <c r="AF56" s="55"/>
      <c r="AG56" s="55"/>
      <c r="AH56" s="96"/>
      <c r="AI56" s="55" t="s">
        <v>111</v>
      </c>
      <c r="AJ56" s="55" t="s">
        <v>111</v>
      </c>
      <c r="AK56" s="55"/>
      <c r="AL56" s="55"/>
      <c r="AM56" s="55"/>
      <c r="AN56" s="55"/>
      <c r="AO56" s="55"/>
      <c r="AP56" s="55"/>
      <c r="AQ56" s="55"/>
      <c r="AR56" s="56"/>
    </row>
    <row r="57" spans="2:44" s="95" customFormat="1" ht="35.1" customHeight="1" thickBot="1" x14ac:dyDescent="0.55000000000000004">
      <c r="B57" s="85" t="s">
        <v>222</v>
      </c>
      <c r="C57" s="61">
        <v>3174</v>
      </c>
      <c r="D57" s="60" t="s">
        <v>549</v>
      </c>
      <c r="E57" s="54">
        <f t="shared" si="8"/>
        <v>4</v>
      </c>
      <c r="F57" s="54">
        <f t="shared" si="9"/>
        <v>4</v>
      </c>
      <c r="G57" s="54">
        <f t="shared" si="10"/>
        <v>0</v>
      </c>
      <c r="H57" s="54">
        <f t="shared" si="11"/>
        <v>0</v>
      </c>
      <c r="I57" s="55"/>
      <c r="J57" s="55"/>
      <c r="K57" s="55"/>
      <c r="L57" s="55"/>
      <c r="M57" s="55"/>
      <c r="N57" s="55"/>
      <c r="O57" s="55"/>
      <c r="P57" s="55" t="s">
        <v>111</v>
      </c>
      <c r="Q57" s="55"/>
      <c r="R57" s="55" t="s">
        <v>111</v>
      </c>
      <c r="S57" s="55"/>
      <c r="T57" s="55"/>
      <c r="U57" s="55"/>
      <c r="V57" s="55"/>
      <c r="W57" s="55"/>
      <c r="X57" s="55"/>
      <c r="Y57" s="55"/>
      <c r="Z57" s="55"/>
      <c r="AA57" s="55"/>
      <c r="AB57" s="55"/>
      <c r="AC57" s="55"/>
      <c r="AD57" s="55"/>
      <c r="AE57" s="55"/>
      <c r="AF57" s="55"/>
      <c r="AG57" s="55"/>
      <c r="AH57" s="96"/>
      <c r="AI57" s="55" t="s">
        <v>111</v>
      </c>
      <c r="AJ57" s="55" t="s">
        <v>111</v>
      </c>
      <c r="AK57" s="55"/>
      <c r="AL57" s="55"/>
      <c r="AM57" s="55"/>
      <c r="AN57" s="55"/>
      <c r="AO57" s="55"/>
      <c r="AP57" s="55"/>
      <c r="AQ57" s="55"/>
      <c r="AR57" s="56"/>
    </row>
    <row r="58" spans="2:44" s="95" customFormat="1" ht="35.1" customHeight="1" thickBot="1" x14ac:dyDescent="0.55000000000000004">
      <c r="B58" s="85" t="s">
        <v>223</v>
      </c>
      <c r="C58" s="86">
        <v>3180</v>
      </c>
      <c r="D58" s="60" t="s">
        <v>550</v>
      </c>
      <c r="E58" s="54">
        <f t="shared" si="8"/>
        <v>7</v>
      </c>
      <c r="F58" s="54">
        <f t="shared" si="9"/>
        <v>2</v>
      </c>
      <c r="G58" s="54">
        <f t="shared" si="10"/>
        <v>2</v>
      </c>
      <c r="H58" s="54">
        <f t="shared" si="11"/>
        <v>3</v>
      </c>
      <c r="I58" s="55"/>
      <c r="J58" s="55"/>
      <c r="K58" s="55" t="s">
        <v>103</v>
      </c>
      <c r="L58" s="55"/>
      <c r="M58" s="55" t="s">
        <v>103</v>
      </c>
      <c r="N58" s="55" t="s">
        <v>111</v>
      </c>
      <c r="O58" s="55"/>
      <c r="P58" s="55" t="s">
        <v>122</v>
      </c>
      <c r="Q58" s="55" t="s">
        <v>111</v>
      </c>
      <c r="R58" s="55"/>
      <c r="S58" s="55"/>
      <c r="T58" s="55" t="s">
        <v>122</v>
      </c>
      <c r="U58" s="55"/>
      <c r="V58" s="55"/>
      <c r="W58" s="55"/>
      <c r="X58" s="55"/>
      <c r="Y58" s="55"/>
      <c r="Z58" s="55"/>
      <c r="AA58" s="55"/>
      <c r="AB58" s="55" t="s">
        <v>103</v>
      </c>
      <c r="AC58" s="55"/>
      <c r="AD58" s="55"/>
      <c r="AE58" s="55"/>
      <c r="AF58" s="55"/>
      <c r="AG58" s="55"/>
      <c r="AH58" s="96"/>
      <c r="AI58" s="55"/>
      <c r="AJ58" s="55"/>
      <c r="AK58" s="55"/>
      <c r="AL58" s="55"/>
      <c r="AM58" s="55"/>
      <c r="AN58" s="55"/>
      <c r="AO58" s="55"/>
      <c r="AP58" s="55"/>
      <c r="AQ58" s="55"/>
      <c r="AR58" s="56"/>
    </row>
    <row r="59" spans="2:44" s="95" customFormat="1" ht="35.1" customHeight="1" thickBot="1" x14ac:dyDescent="0.55000000000000004">
      <c r="B59" s="85" t="s">
        <v>224</v>
      </c>
      <c r="C59" s="86">
        <v>3196</v>
      </c>
      <c r="D59" s="60" t="s">
        <v>551</v>
      </c>
      <c r="E59" s="54">
        <f t="shared" si="8"/>
        <v>1</v>
      </c>
      <c r="F59" s="54">
        <f t="shared" si="9"/>
        <v>1</v>
      </c>
      <c r="G59" s="54">
        <f t="shared" si="10"/>
        <v>0</v>
      </c>
      <c r="H59" s="54">
        <f t="shared" si="11"/>
        <v>0</v>
      </c>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96"/>
      <c r="AI59" s="55"/>
      <c r="AJ59" s="55"/>
      <c r="AK59" s="55" t="s">
        <v>111</v>
      </c>
      <c r="AL59" s="55"/>
      <c r="AM59" s="55"/>
      <c r="AN59" s="55"/>
      <c r="AO59" s="55"/>
      <c r="AP59" s="55"/>
      <c r="AQ59" s="55"/>
      <c r="AR59" s="56"/>
    </row>
    <row r="60" spans="2:44" s="95" customFormat="1" ht="35.1" customHeight="1" thickBot="1" x14ac:dyDescent="0.55000000000000004">
      <c r="B60" s="85" t="s">
        <v>225</v>
      </c>
      <c r="C60" s="86">
        <v>3198</v>
      </c>
      <c r="D60" s="60" t="s">
        <v>226</v>
      </c>
      <c r="E60" s="54">
        <f t="shared" si="8"/>
        <v>2</v>
      </c>
      <c r="F60" s="54">
        <f t="shared" si="9"/>
        <v>1</v>
      </c>
      <c r="G60" s="54">
        <f t="shared" si="10"/>
        <v>1</v>
      </c>
      <c r="H60" s="54">
        <f t="shared" si="11"/>
        <v>0</v>
      </c>
      <c r="I60" s="55"/>
      <c r="J60" s="55" t="s">
        <v>122</v>
      </c>
      <c r="K60" s="55"/>
      <c r="L60" s="55"/>
      <c r="M60" s="55"/>
      <c r="N60" s="55"/>
      <c r="O60" s="55"/>
      <c r="P60" s="55"/>
      <c r="Q60" s="55"/>
      <c r="R60" s="55"/>
      <c r="S60" s="55"/>
      <c r="T60" s="55"/>
      <c r="U60" s="55"/>
      <c r="V60" s="55"/>
      <c r="W60" s="55"/>
      <c r="X60" s="55"/>
      <c r="Y60" s="55"/>
      <c r="Z60" s="55"/>
      <c r="AA60" s="55"/>
      <c r="AB60" s="55"/>
      <c r="AC60" s="55"/>
      <c r="AD60" s="55"/>
      <c r="AE60" s="55"/>
      <c r="AF60" s="55"/>
      <c r="AG60" s="55"/>
      <c r="AH60" s="96"/>
      <c r="AI60" s="55"/>
      <c r="AJ60" s="55"/>
      <c r="AK60" s="55"/>
      <c r="AL60" s="55"/>
      <c r="AM60" s="55"/>
      <c r="AN60" s="55"/>
      <c r="AO60" s="55" t="s">
        <v>111</v>
      </c>
      <c r="AP60" s="55"/>
      <c r="AQ60" s="55"/>
      <c r="AR60" s="56"/>
    </row>
    <row r="61" spans="2:44" s="95" customFormat="1" ht="35.1" customHeight="1" thickBot="1" x14ac:dyDescent="0.55000000000000004">
      <c r="B61" s="85" t="s">
        <v>227</v>
      </c>
      <c r="C61" s="86">
        <v>3234</v>
      </c>
      <c r="D61" s="60" t="s">
        <v>228</v>
      </c>
      <c r="E61" s="54">
        <f t="shared" si="8"/>
        <v>3</v>
      </c>
      <c r="F61" s="54">
        <f t="shared" si="9"/>
        <v>0</v>
      </c>
      <c r="G61" s="54">
        <f t="shared" si="10"/>
        <v>3</v>
      </c>
      <c r="H61" s="54">
        <f t="shared" si="11"/>
        <v>0</v>
      </c>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96"/>
      <c r="AI61" s="55"/>
      <c r="AJ61" s="55"/>
      <c r="AK61" s="55"/>
      <c r="AL61" s="55"/>
      <c r="AM61" s="55"/>
      <c r="AN61" s="55"/>
      <c r="AO61" s="55" t="s">
        <v>122</v>
      </c>
      <c r="AP61" s="55"/>
      <c r="AQ61" s="55" t="s">
        <v>122</v>
      </c>
      <c r="AR61" s="56" t="s">
        <v>122</v>
      </c>
    </row>
    <row r="62" spans="2:44" s="95" customFormat="1" ht="35.1" customHeight="1" thickBot="1" x14ac:dyDescent="0.55000000000000004">
      <c r="B62" s="85" t="s">
        <v>229</v>
      </c>
      <c r="C62" s="86">
        <v>3242</v>
      </c>
      <c r="D62" s="60" t="s">
        <v>230</v>
      </c>
      <c r="E62" s="54">
        <f t="shared" si="8"/>
        <v>3</v>
      </c>
      <c r="F62" s="54">
        <f t="shared" si="9"/>
        <v>1</v>
      </c>
      <c r="G62" s="54">
        <f t="shared" si="10"/>
        <v>2</v>
      </c>
      <c r="H62" s="54">
        <f t="shared" si="11"/>
        <v>0</v>
      </c>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96"/>
      <c r="AI62" s="55"/>
      <c r="AJ62" s="55"/>
      <c r="AK62" s="55"/>
      <c r="AL62" s="55"/>
      <c r="AM62" s="55"/>
      <c r="AN62" s="55"/>
      <c r="AO62" s="55" t="s">
        <v>111</v>
      </c>
      <c r="AP62" s="55"/>
      <c r="AQ62" s="55" t="s">
        <v>122</v>
      </c>
      <c r="AR62" s="56" t="s">
        <v>122</v>
      </c>
    </row>
    <row r="63" spans="2:44" s="95" customFormat="1" ht="35.1" customHeight="1" thickBot="1" x14ac:dyDescent="0.55000000000000004">
      <c r="B63" s="85" t="s">
        <v>231</v>
      </c>
      <c r="C63" s="86">
        <v>3260</v>
      </c>
      <c r="D63" s="60" t="s">
        <v>232</v>
      </c>
      <c r="E63" s="54">
        <f t="shared" si="8"/>
        <v>3</v>
      </c>
      <c r="F63" s="54">
        <f t="shared" si="9"/>
        <v>1</v>
      </c>
      <c r="G63" s="54">
        <f t="shared" si="10"/>
        <v>2</v>
      </c>
      <c r="H63" s="54">
        <f t="shared" si="11"/>
        <v>0</v>
      </c>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96"/>
      <c r="AI63" s="55"/>
      <c r="AJ63" s="55"/>
      <c r="AK63" s="55"/>
      <c r="AL63" s="55"/>
      <c r="AM63" s="55"/>
      <c r="AN63" s="55"/>
      <c r="AO63" s="55" t="s">
        <v>111</v>
      </c>
      <c r="AP63" s="55"/>
      <c r="AQ63" s="55" t="s">
        <v>122</v>
      </c>
      <c r="AR63" s="56" t="s">
        <v>122</v>
      </c>
    </row>
    <row r="64" spans="2:44" s="95" customFormat="1" ht="37.35" thickBot="1" x14ac:dyDescent="0.55000000000000004">
      <c r="B64" s="85" t="s">
        <v>233</v>
      </c>
      <c r="C64" s="61">
        <v>3282</v>
      </c>
      <c r="D64" s="60" t="s">
        <v>552</v>
      </c>
      <c r="E64" s="54">
        <f t="shared" si="8"/>
        <v>3</v>
      </c>
      <c r="F64" s="54">
        <f t="shared" si="9"/>
        <v>0</v>
      </c>
      <c r="G64" s="54">
        <f t="shared" si="10"/>
        <v>3</v>
      </c>
      <c r="H64" s="54">
        <f t="shared" si="11"/>
        <v>0</v>
      </c>
      <c r="I64" s="55"/>
      <c r="J64" s="55"/>
      <c r="K64" s="55"/>
      <c r="L64" s="55"/>
      <c r="M64" s="55" t="s">
        <v>122</v>
      </c>
      <c r="N64" s="55"/>
      <c r="O64" s="55" t="s">
        <v>122</v>
      </c>
      <c r="P64" s="55"/>
      <c r="Q64" s="55"/>
      <c r="R64" s="55"/>
      <c r="S64" s="55"/>
      <c r="T64" s="55" t="s">
        <v>122</v>
      </c>
      <c r="U64" s="55"/>
      <c r="V64" s="55"/>
      <c r="W64" s="55"/>
      <c r="X64" s="55"/>
      <c r="Y64" s="55"/>
      <c r="Z64" s="55"/>
      <c r="AA64" s="55"/>
      <c r="AB64" s="55"/>
      <c r="AC64" s="55"/>
      <c r="AD64" s="55"/>
      <c r="AE64" s="55"/>
      <c r="AF64" s="55"/>
      <c r="AG64" s="55"/>
      <c r="AH64" s="96"/>
      <c r="AI64" s="55"/>
      <c r="AJ64" s="55"/>
      <c r="AK64" s="55"/>
      <c r="AL64" s="55"/>
      <c r="AM64" s="55"/>
      <c r="AN64" s="55"/>
      <c r="AO64" s="55"/>
      <c r="AP64" s="55"/>
      <c r="AQ64" s="55"/>
      <c r="AR64" s="56"/>
    </row>
    <row r="65" spans="2:44" s="95" customFormat="1" ht="35.1" customHeight="1" thickBot="1" x14ac:dyDescent="0.55000000000000004">
      <c r="B65" s="85" t="s">
        <v>234</v>
      </c>
      <c r="C65" s="86">
        <v>3290</v>
      </c>
      <c r="D65" s="60" t="s">
        <v>235</v>
      </c>
      <c r="E65" s="54">
        <f t="shared" si="8"/>
        <v>2</v>
      </c>
      <c r="F65" s="54">
        <f t="shared" si="9"/>
        <v>0</v>
      </c>
      <c r="G65" s="54">
        <f t="shared" si="10"/>
        <v>2</v>
      </c>
      <c r="H65" s="54">
        <f t="shared" si="11"/>
        <v>0</v>
      </c>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96"/>
      <c r="AI65" s="55"/>
      <c r="AJ65" s="55"/>
      <c r="AK65" s="55"/>
      <c r="AL65" s="55"/>
      <c r="AM65" s="55"/>
      <c r="AN65" s="55"/>
      <c r="AO65" s="55" t="s">
        <v>122</v>
      </c>
      <c r="AP65" s="55"/>
      <c r="AQ65" s="55" t="s">
        <v>122</v>
      </c>
      <c r="AR65" s="56"/>
    </row>
    <row r="66" spans="2:44" s="95" customFormat="1" ht="35.1" customHeight="1" thickBot="1" x14ac:dyDescent="0.55000000000000004">
      <c r="B66" s="85" t="s">
        <v>236</v>
      </c>
      <c r="C66" s="86">
        <v>3336</v>
      </c>
      <c r="D66" s="60" t="s">
        <v>553</v>
      </c>
      <c r="E66" s="54">
        <f t="shared" si="8"/>
        <v>17</v>
      </c>
      <c r="F66" s="54">
        <f t="shared" si="9"/>
        <v>13</v>
      </c>
      <c r="G66" s="54">
        <f t="shared" si="10"/>
        <v>3</v>
      </c>
      <c r="H66" s="54">
        <f t="shared" si="11"/>
        <v>1</v>
      </c>
      <c r="I66" s="55"/>
      <c r="J66" s="55"/>
      <c r="K66" s="55" t="s">
        <v>111</v>
      </c>
      <c r="L66" s="55"/>
      <c r="M66" s="55" t="s">
        <v>111</v>
      </c>
      <c r="N66" s="55" t="s">
        <v>111</v>
      </c>
      <c r="O66" s="55"/>
      <c r="P66" s="55" t="s">
        <v>111</v>
      </c>
      <c r="Q66" s="55" t="s">
        <v>111</v>
      </c>
      <c r="R66" s="55"/>
      <c r="S66" s="55" t="s">
        <v>111</v>
      </c>
      <c r="T66" s="55" t="s">
        <v>111</v>
      </c>
      <c r="U66" s="55"/>
      <c r="V66" s="55"/>
      <c r="W66" s="55" t="s">
        <v>111</v>
      </c>
      <c r="X66" s="55" t="s">
        <v>122</v>
      </c>
      <c r="Y66" s="55"/>
      <c r="Z66" s="55" t="s">
        <v>122</v>
      </c>
      <c r="AA66" s="55" t="s">
        <v>122</v>
      </c>
      <c r="AB66" s="55" t="s">
        <v>103</v>
      </c>
      <c r="AC66" s="55" t="s">
        <v>111</v>
      </c>
      <c r="AD66" s="55" t="s">
        <v>111</v>
      </c>
      <c r="AE66" s="55" t="s">
        <v>111</v>
      </c>
      <c r="AF66" s="55"/>
      <c r="AG66" s="55"/>
      <c r="AH66" s="96"/>
      <c r="AI66" s="55"/>
      <c r="AJ66" s="55" t="s">
        <v>111</v>
      </c>
      <c r="AK66" s="55" t="s">
        <v>111</v>
      </c>
      <c r="AL66" s="55"/>
      <c r="AM66" s="55"/>
      <c r="AN66" s="55"/>
      <c r="AO66" s="55"/>
      <c r="AP66" s="55"/>
      <c r="AQ66" s="55"/>
      <c r="AR66" s="56"/>
    </row>
    <row r="67" spans="2:44" s="95" customFormat="1" ht="35.1" customHeight="1" thickBot="1" x14ac:dyDescent="0.55000000000000004">
      <c r="B67" s="85" t="s">
        <v>237</v>
      </c>
      <c r="C67" s="86">
        <v>3346</v>
      </c>
      <c r="D67" s="60" t="s">
        <v>554</v>
      </c>
      <c r="E67" s="54">
        <f t="shared" si="8"/>
        <v>6</v>
      </c>
      <c r="F67" s="54">
        <f t="shared" si="9"/>
        <v>3</v>
      </c>
      <c r="G67" s="54">
        <f t="shared" si="10"/>
        <v>2</v>
      </c>
      <c r="H67" s="54">
        <f t="shared" si="11"/>
        <v>1</v>
      </c>
      <c r="I67" s="55" t="s">
        <v>111</v>
      </c>
      <c r="J67" s="55" t="s">
        <v>111</v>
      </c>
      <c r="K67" s="55"/>
      <c r="L67" s="55" t="s">
        <v>111</v>
      </c>
      <c r="M67" s="55"/>
      <c r="N67" s="55"/>
      <c r="O67" s="55"/>
      <c r="P67" s="55"/>
      <c r="Q67" s="55"/>
      <c r="R67" s="55"/>
      <c r="S67" s="55"/>
      <c r="T67" s="55"/>
      <c r="U67" s="55"/>
      <c r="V67" s="55"/>
      <c r="W67" s="55"/>
      <c r="X67" s="55"/>
      <c r="Y67" s="55"/>
      <c r="Z67" s="55"/>
      <c r="AA67" s="55"/>
      <c r="AB67" s="55" t="s">
        <v>103</v>
      </c>
      <c r="AC67" s="55"/>
      <c r="AD67" s="55"/>
      <c r="AE67" s="55"/>
      <c r="AF67" s="55"/>
      <c r="AG67" s="55"/>
      <c r="AH67" s="96"/>
      <c r="AI67" s="55"/>
      <c r="AJ67" s="55"/>
      <c r="AK67" s="55"/>
      <c r="AL67" s="55"/>
      <c r="AM67" s="55"/>
      <c r="AN67" s="55"/>
      <c r="AO67" s="55"/>
      <c r="AP67" s="55"/>
      <c r="AQ67" s="55" t="s">
        <v>122</v>
      </c>
      <c r="AR67" s="56" t="s">
        <v>122</v>
      </c>
    </row>
    <row r="68" spans="2:44" s="95" customFormat="1" ht="35.1" customHeight="1" thickBot="1" x14ac:dyDescent="0.55000000000000004">
      <c r="B68" s="85" t="s">
        <v>238</v>
      </c>
      <c r="C68" s="86">
        <v>3350</v>
      </c>
      <c r="D68" s="60" t="s">
        <v>239</v>
      </c>
      <c r="E68" s="54">
        <f t="shared" si="8"/>
        <v>3</v>
      </c>
      <c r="F68" s="54">
        <f t="shared" si="9"/>
        <v>0</v>
      </c>
      <c r="G68" s="54">
        <f t="shared" si="10"/>
        <v>3</v>
      </c>
      <c r="H68" s="54">
        <f t="shared" si="11"/>
        <v>0</v>
      </c>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96"/>
      <c r="AI68" s="55"/>
      <c r="AJ68" s="55"/>
      <c r="AK68" s="55"/>
      <c r="AL68" s="55"/>
      <c r="AM68" s="55"/>
      <c r="AN68" s="55"/>
      <c r="AO68" s="55" t="s">
        <v>122</v>
      </c>
      <c r="AP68" s="55"/>
      <c r="AQ68" s="55" t="s">
        <v>122</v>
      </c>
      <c r="AR68" s="56" t="s">
        <v>122</v>
      </c>
    </row>
    <row r="69" spans="2:44" s="95" customFormat="1" ht="35.1" customHeight="1" thickBot="1" x14ac:dyDescent="0.55000000000000004">
      <c r="B69" s="85" t="s">
        <v>240</v>
      </c>
      <c r="C69" s="61">
        <v>3370</v>
      </c>
      <c r="D69" s="60" t="s">
        <v>555</v>
      </c>
      <c r="E69" s="54">
        <f t="shared" si="8"/>
        <v>3</v>
      </c>
      <c r="F69" s="54">
        <f t="shared" si="9"/>
        <v>3</v>
      </c>
      <c r="G69" s="54">
        <f t="shared" si="10"/>
        <v>0</v>
      </c>
      <c r="H69" s="54">
        <f t="shared" si="11"/>
        <v>0</v>
      </c>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96"/>
      <c r="AI69" s="55"/>
      <c r="AJ69" s="55"/>
      <c r="AK69" s="55"/>
      <c r="AL69" s="55"/>
      <c r="AM69" s="55"/>
      <c r="AN69" s="55"/>
      <c r="AO69" s="55"/>
      <c r="AP69" s="55" t="s">
        <v>111</v>
      </c>
      <c r="AQ69" s="55" t="s">
        <v>111</v>
      </c>
      <c r="AR69" s="56" t="s">
        <v>111</v>
      </c>
    </row>
    <row r="70" spans="2:44" s="95" customFormat="1" ht="35.1" customHeight="1" thickBot="1" x14ac:dyDescent="0.55000000000000004">
      <c r="B70" s="85" t="s">
        <v>241</v>
      </c>
      <c r="C70" s="61">
        <v>3420</v>
      </c>
      <c r="D70" s="60" t="s">
        <v>556</v>
      </c>
      <c r="E70" s="54">
        <f t="shared" si="8"/>
        <v>2</v>
      </c>
      <c r="F70" s="54">
        <f t="shared" si="9"/>
        <v>0</v>
      </c>
      <c r="G70" s="54">
        <f t="shared" si="10"/>
        <v>2</v>
      </c>
      <c r="H70" s="54">
        <f t="shared" si="11"/>
        <v>0</v>
      </c>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96"/>
      <c r="AI70" s="55"/>
      <c r="AJ70" s="55"/>
      <c r="AK70" s="55"/>
      <c r="AL70" s="55"/>
      <c r="AM70" s="55"/>
      <c r="AN70" s="55"/>
      <c r="AO70" s="55"/>
      <c r="AP70" s="55"/>
      <c r="AQ70" s="55" t="s">
        <v>122</v>
      </c>
      <c r="AR70" s="56" t="s">
        <v>122</v>
      </c>
    </row>
    <row r="71" spans="2:44" s="95" customFormat="1" ht="35.1" customHeight="1" thickBot="1" x14ac:dyDescent="0.55000000000000004">
      <c r="B71" s="85" t="s">
        <v>242</v>
      </c>
      <c r="C71" s="61">
        <v>3470</v>
      </c>
      <c r="D71" s="60" t="s">
        <v>243</v>
      </c>
      <c r="E71" s="54">
        <f t="shared" si="8"/>
        <v>1</v>
      </c>
      <c r="F71" s="54">
        <f t="shared" si="9"/>
        <v>1</v>
      </c>
      <c r="G71" s="54">
        <f t="shared" si="10"/>
        <v>0</v>
      </c>
      <c r="H71" s="54">
        <f t="shared" si="11"/>
        <v>0</v>
      </c>
      <c r="I71" s="55"/>
      <c r="J71" s="55"/>
      <c r="K71" s="55"/>
      <c r="L71" s="55"/>
      <c r="M71" s="55" t="s">
        <v>111</v>
      </c>
      <c r="N71" s="55"/>
      <c r="O71" s="55"/>
      <c r="P71" s="55"/>
      <c r="Q71" s="55"/>
      <c r="R71" s="55"/>
      <c r="S71" s="55"/>
      <c r="T71" s="55"/>
      <c r="U71" s="55"/>
      <c r="V71" s="55"/>
      <c r="W71" s="55"/>
      <c r="X71" s="55"/>
      <c r="Y71" s="55"/>
      <c r="Z71" s="55"/>
      <c r="AA71" s="55"/>
      <c r="AB71" s="55"/>
      <c r="AC71" s="55"/>
      <c r="AD71" s="55"/>
      <c r="AE71" s="55"/>
      <c r="AF71" s="55"/>
      <c r="AG71" s="55"/>
      <c r="AH71" s="96"/>
      <c r="AI71" s="55"/>
      <c r="AJ71" s="55"/>
      <c r="AK71" s="55"/>
      <c r="AL71" s="55"/>
      <c r="AM71" s="55"/>
      <c r="AN71" s="55"/>
      <c r="AO71" s="55"/>
      <c r="AP71" s="55"/>
      <c r="AQ71" s="55"/>
      <c r="AR71" s="56"/>
    </row>
    <row r="72" spans="2:44" s="95" customFormat="1" ht="35.1" customHeight="1" thickBot="1" x14ac:dyDescent="0.55000000000000004">
      <c r="B72" s="85" t="s">
        <v>244</v>
      </c>
      <c r="C72" s="86">
        <v>3492</v>
      </c>
      <c r="D72" s="60" t="s">
        <v>245</v>
      </c>
      <c r="E72" s="54">
        <f t="shared" si="8"/>
        <v>1</v>
      </c>
      <c r="F72" s="54">
        <f t="shared" si="9"/>
        <v>1</v>
      </c>
      <c r="G72" s="54">
        <f t="shared" si="10"/>
        <v>0</v>
      </c>
      <c r="H72" s="54">
        <f t="shared" si="11"/>
        <v>0</v>
      </c>
      <c r="I72" s="55"/>
      <c r="J72" s="55" t="s">
        <v>111</v>
      </c>
      <c r="K72" s="55"/>
      <c r="L72" s="55"/>
      <c r="M72" s="55"/>
      <c r="N72" s="55"/>
      <c r="O72" s="55"/>
      <c r="P72" s="55"/>
      <c r="Q72" s="55"/>
      <c r="R72" s="55"/>
      <c r="S72" s="55"/>
      <c r="T72" s="55"/>
      <c r="U72" s="55"/>
      <c r="V72" s="55"/>
      <c r="W72" s="55"/>
      <c r="X72" s="55"/>
      <c r="Y72" s="55"/>
      <c r="Z72" s="55"/>
      <c r="AA72" s="55"/>
      <c r="AB72" s="55"/>
      <c r="AC72" s="55"/>
      <c r="AD72" s="55"/>
      <c r="AE72" s="55"/>
      <c r="AF72" s="55"/>
      <c r="AG72" s="55"/>
      <c r="AH72" s="96"/>
      <c r="AI72" s="55"/>
      <c r="AJ72" s="55"/>
      <c r="AK72" s="55"/>
      <c r="AL72" s="55"/>
      <c r="AM72" s="55"/>
      <c r="AN72" s="55"/>
      <c r="AO72" s="55"/>
      <c r="AP72" s="55"/>
      <c r="AQ72" s="55"/>
      <c r="AR72" s="56"/>
    </row>
    <row r="73" spans="2:44" s="95" customFormat="1" ht="35.1" customHeight="1" thickBot="1" x14ac:dyDescent="0.55000000000000004">
      <c r="B73" s="85" t="s">
        <v>530</v>
      </c>
      <c r="C73" s="86">
        <v>3512</v>
      </c>
      <c r="D73" s="60" t="s">
        <v>557</v>
      </c>
      <c r="E73" s="54">
        <f t="shared" si="8"/>
        <v>2</v>
      </c>
      <c r="F73" s="54">
        <f t="shared" si="9"/>
        <v>2</v>
      </c>
      <c r="G73" s="54">
        <f t="shared" si="10"/>
        <v>0</v>
      </c>
      <c r="H73" s="54">
        <f t="shared" si="11"/>
        <v>0</v>
      </c>
      <c r="I73" s="55"/>
      <c r="J73" s="55"/>
      <c r="K73" s="55"/>
      <c r="L73" s="55"/>
      <c r="M73" s="55"/>
      <c r="N73" s="55"/>
      <c r="O73" s="55"/>
      <c r="P73" s="55"/>
      <c r="Q73" s="55"/>
      <c r="R73" s="55"/>
      <c r="S73" s="55"/>
      <c r="T73" s="55"/>
      <c r="U73" s="55"/>
      <c r="V73" s="55"/>
      <c r="W73" s="55"/>
      <c r="X73" s="55"/>
      <c r="Y73" s="55"/>
      <c r="Z73" s="55"/>
      <c r="AA73" s="55"/>
      <c r="AB73" s="55"/>
      <c r="AC73" s="55" t="s">
        <v>111</v>
      </c>
      <c r="AD73" s="55"/>
      <c r="AE73" s="55" t="s">
        <v>111</v>
      </c>
      <c r="AF73" s="55"/>
      <c r="AG73" s="55"/>
      <c r="AH73" s="96"/>
      <c r="AI73" s="55"/>
      <c r="AJ73" s="55"/>
      <c r="AK73" s="55"/>
      <c r="AL73" s="55"/>
      <c r="AM73" s="55"/>
      <c r="AN73" s="55"/>
      <c r="AO73" s="55"/>
      <c r="AP73" s="55"/>
      <c r="AQ73" s="55"/>
      <c r="AR73" s="56"/>
    </row>
    <row r="74" spans="2:44" s="95" customFormat="1" ht="35.1" customHeight="1" thickBot="1" x14ac:dyDescent="0.55000000000000004">
      <c r="B74" s="85" t="s">
        <v>246</v>
      </c>
      <c r="C74" s="86" t="s">
        <v>247</v>
      </c>
      <c r="D74" s="60" t="s">
        <v>248</v>
      </c>
      <c r="E74" s="54">
        <f t="shared" si="8"/>
        <v>3</v>
      </c>
      <c r="F74" s="54">
        <f t="shared" si="9"/>
        <v>2</v>
      </c>
      <c r="G74" s="54">
        <f t="shared" si="10"/>
        <v>0</v>
      </c>
      <c r="H74" s="54">
        <f t="shared" si="11"/>
        <v>1</v>
      </c>
      <c r="I74" s="55"/>
      <c r="J74" s="55"/>
      <c r="K74" s="55"/>
      <c r="L74" s="55"/>
      <c r="M74" s="55"/>
      <c r="N74" s="55"/>
      <c r="O74" s="55"/>
      <c r="P74" s="55"/>
      <c r="Q74" s="55"/>
      <c r="R74" s="55"/>
      <c r="S74" s="55"/>
      <c r="T74" s="55"/>
      <c r="U74" s="55" t="s">
        <v>111</v>
      </c>
      <c r="V74" s="55"/>
      <c r="W74" s="55"/>
      <c r="X74" s="55"/>
      <c r="Y74" s="55"/>
      <c r="Z74" s="55"/>
      <c r="AA74" s="55"/>
      <c r="AB74" s="55" t="s">
        <v>103</v>
      </c>
      <c r="AC74" s="55"/>
      <c r="AD74" s="55"/>
      <c r="AE74" s="55"/>
      <c r="AF74" s="55"/>
      <c r="AG74" s="55"/>
      <c r="AH74" s="96" t="s">
        <v>111</v>
      </c>
      <c r="AI74" s="55"/>
      <c r="AJ74" s="55"/>
      <c r="AK74" s="55"/>
      <c r="AL74" s="55"/>
      <c r="AM74" s="55"/>
      <c r="AN74" s="55"/>
      <c r="AO74" s="55"/>
      <c r="AP74" s="55"/>
      <c r="AQ74" s="55"/>
      <c r="AR74" s="56"/>
    </row>
    <row r="75" spans="2:44" s="95" customFormat="1" ht="35.1" customHeight="1" thickBot="1" x14ac:dyDescent="0.55000000000000004">
      <c r="B75" s="85" t="s">
        <v>249</v>
      </c>
      <c r="C75" s="86" t="s">
        <v>250</v>
      </c>
      <c r="D75" s="60" t="s">
        <v>251</v>
      </c>
      <c r="E75" s="54">
        <f t="shared" si="8"/>
        <v>3</v>
      </c>
      <c r="F75" s="54">
        <f t="shared" si="9"/>
        <v>3</v>
      </c>
      <c r="G75" s="54">
        <f t="shared" si="10"/>
        <v>0</v>
      </c>
      <c r="H75" s="54">
        <f t="shared" si="11"/>
        <v>0</v>
      </c>
      <c r="I75" s="55"/>
      <c r="J75" s="55"/>
      <c r="K75" s="55"/>
      <c r="L75" s="55"/>
      <c r="M75" s="55"/>
      <c r="N75" s="55"/>
      <c r="O75" s="55"/>
      <c r="P75" s="55"/>
      <c r="Q75" s="55"/>
      <c r="R75" s="55"/>
      <c r="S75" s="55"/>
      <c r="T75" s="55" t="s">
        <v>111</v>
      </c>
      <c r="U75" s="55"/>
      <c r="V75" s="55"/>
      <c r="W75" s="55"/>
      <c r="X75" s="55"/>
      <c r="Y75" s="55"/>
      <c r="Z75" s="55"/>
      <c r="AA75" s="55"/>
      <c r="AB75" s="55"/>
      <c r="AC75" s="55"/>
      <c r="AD75" s="55"/>
      <c r="AE75" s="55"/>
      <c r="AF75" s="55"/>
      <c r="AG75" s="55"/>
      <c r="AH75" s="96"/>
      <c r="AI75" s="55"/>
      <c r="AJ75" s="55"/>
      <c r="AK75" s="55"/>
      <c r="AL75" s="55"/>
      <c r="AM75" s="55"/>
      <c r="AN75" s="55"/>
      <c r="AO75" s="55"/>
      <c r="AP75" s="55"/>
      <c r="AQ75" s="55" t="s">
        <v>111</v>
      </c>
      <c r="AR75" s="56" t="s">
        <v>111</v>
      </c>
    </row>
    <row r="76" spans="2:44" s="95" customFormat="1" ht="35.1" customHeight="1" thickBot="1" x14ac:dyDescent="0.55000000000000004">
      <c r="B76" s="85" t="s">
        <v>252</v>
      </c>
      <c r="C76" s="86" t="s">
        <v>253</v>
      </c>
      <c r="D76" s="60" t="s">
        <v>254</v>
      </c>
      <c r="E76" s="54">
        <f t="shared" si="8"/>
        <v>10</v>
      </c>
      <c r="F76" s="54">
        <f t="shared" si="9"/>
        <v>10</v>
      </c>
      <c r="G76" s="54">
        <f t="shared" si="10"/>
        <v>0</v>
      </c>
      <c r="H76" s="54">
        <f t="shared" si="11"/>
        <v>0</v>
      </c>
      <c r="I76" s="55"/>
      <c r="J76" s="55"/>
      <c r="K76" s="55"/>
      <c r="L76" s="55"/>
      <c r="M76" s="55"/>
      <c r="N76" s="55"/>
      <c r="O76" s="55"/>
      <c r="P76" s="55"/>
      <c r="Q76" s="55"/>
      <c r="R76" s="55"/>
      <c r="S76" s="55"/>
      <c r="T76" s="55"/>
      <c r="U76" s="55"/>
      <c r="V76" s="55"/>
      <c r="W76" s="55"/>
      <c r="X76" s="55"/>
      <c r="Y76" s="55" t="s">
        <v>111</v>
      </c>
      <c r="Z76" s="55" t="s">
        <v>111</v>
      </c>
      <c r="AA76" s="55" t="s">
        <v>111</v>
      </c>
      <c r="AB76" s="55"/>
      <c r="AC76" s="55" t="s">
        <v>111</v>
      </c>
      <c r="AD76" s="55" t="s">
        <v>111</v>
      </c>
      <c r="AE76" s="55" t="s">
        <v>111</v>
      </c>
      <c r="AF76" s="55" t="s">
        <v>111</v>
      </c>
      <c r="AG76" s="55" t="s">
        <v>111</v>
      </c>
      <c r="AH76" s="96"/>
      <c r="AI76" s="55" t="s">
        <v>111</v>
      </c>
      <c r="AJ76" s="55" t="s">
        <v>111</v>
      </c>
      <c r="AK76" s="55"/>
      <c r="AL76" s="55"/>
      <c r="AM76" s="55"/>
      <c r="AN76" s="55"/>
      <c r="AO76" s="55"/>
      <c r="AP76" s="55"/>
      <c r="AQ76" s="55"/>
      <c r="AR76" s="56"/>
    </row>
    <row r="77" spans="2:44" s="95" customFormat="1" ht="35.1" customHeight="1" thickBot="1" x14ac:dyDescent="0.55000000000000004">
      <c r="B77" s="85" t="s">
        <v>255</v>
      </c>
      <c r="C77" s="86" t="s">
        <v>256</v>
      </c>
      <c r="D77" s="60" t="s">
        <v>257</v>
      </c>
      <c r="E77" s="54">
        <f t="shared" si="8"/>
        <v>7</v>
      </c>
      <c r="F77" s="54">
        <f t="shared" si="9"/>
        <v>7</v>
      </c>
      <c r="G77" s="54">
        <f t="shared" si="10"/>
        <v>0</v>
      </c>
      <c r="H77" s="54">
        <f t="shared" si="11"/>
        <v>0</v>
      </c>
      <c r="I77" s="55"/>
      <c r="J77" s="55"/>
      <c r="K77" s="55"/>
      <c r="L77" s="55"/>
      <c r="M77" s="55"/>
      <c r="N77" s="55"/>
      <c r="O77" s="55"/>
      <c r="P77" s="55"/>
      <c r="Q77" s="55"/>
      <c r="R77" s="55"/>
      <c r="S77" s="55"/>
      <c r="T77" s="55"/>
      <c r="U77" s="55"/>
      <c r="V77" s="55"/>
      <c r="W77" s="55"/>
      <c r="X77" s="55"/>
      <c r="Y77" s="55" t="s">
        <v>111</v>
      </c>
      <c r="Z77" s="55" t="s">
        <v>111</v>
      </c>
      <c r="AA77" s="55" t="s">
        <v>111</v>
      </c>
      <c r="AB77" s="55"/>
      <c r="AC77" s="55"/>
      <c r="AD77" s="55"/>
      <c r="AE77" s="55"/>
      <c r="AF77" s="55" t="s">
        <v>111</v>
      </c>
      <c r="AG77" s="55" t="s">
        <v>111</v>
      </c>
      <c r="AH77" s="96"/>
      <c r="AI77" s="55" t="s">
        <v>111</v>
      </c>
      <c r="AJ77" s="55" t="s">
        <v>111</v>
      </c>
      <c r="AK77" s="55"/>
      <c r="AL77" s="55"/>
      <c r="AM77" s="55"/>
      <c r="AN77" s="55"/>
      <c r="AO77" s="55"/>
      <c r="AP77" s="55"/>
      <c r="AQ77" s="55"/>
      <c r="AR77" s="56"/>
    </row>
    <row r="78" spans="2:44" s="95" customFormat="1" ht="35.1" customHeight="1" thickBot="1" x14ac:dyDescent="0.55000000000000004">
      <c r="B78" s="85" t="s">
        <v>258</v>
      </c>
      <c r="C78" s="86" t="s">
        <v>259</v>
      </c>
      <c r="D78" s="60" t="s">
        <v>260</v>
      </c>
      <c r="E78" s="54">
        <f t="shared" si="8"/>
        <v>1</v>
      </c>
      <c r="F78" s="54">
        <f t="shared" si="9"/>
        <v>1</v>
      </c>
      <c r="G78" s="54">
        <f t="shared" si="10"/>
        <v>0</v>
      </c>
      <c r="H78" s="54">
        <f t="shared" si="11"/>
        <v>0</v>
      </c>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96"/>
      <c r="AI78" s="55"/>
      <c r="AJ78" s="55"/>
      <c r="AK78" s="55"/>
      <c r="AL78" s="55" t="s">
        <v>111</v>
      </c>
      <c r="AM78" s="55"/>
      <c r="AN78" s="55"/>
      <c r="AO78" s="55"/>
      <c r="AP78" s="55"/>
      <c r="AQ78" s="55"/>
      <c r="AR78" s="56"/>
    </row>
    <row r="79" spans="2:44" s="95" customFormat="1" ht="35.1" customHeight="1" thickBot="1" x14ac:dyDescent="0.55000000000000004">
      <c r="B79" s="85" t="s">
        <v>261</v>
      </c>
      <c r="C79" s="86" t="s">
        <v>262</v>
      </c>
      <c r="D79" s="60" t="s">
        <v>263</v>
      </c>
      <c r="E79" s="54">
        <f t="shared" si="8"/>
        <v>1</v>
      </c>
      <c r="F79" s="54">
        <f t="shared" si="9"/>
        <v>1</v>
      </c>
      <c r="G79" s="54">
        <f t="shared" si="10"/>
        <v>0</v>
      </c>
      <c r="H79" s="54">
        <f t="shared" si="11"/>
        <v>0</v>
      </c>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96"/>
      <c r="AI79" s="55"/>
      <c r="AJ79" s="55"/>
      <c r="AK79" s="55"/>
      <c r="AL79" s="55" t="s">
        <v>111</v>
      </c>
      <c r="AM79" s="55"/>
      <c r="AN79" s="55"/>
      <c r="AO79" s="55"/>
      <c r="AP79" s="55"/>
      <c r="AQ79" s="55"/>
      <c r="AR79" s="56"/>
    </row>
    <row r="80" spans="2:44" s="95" customFormat="1" ht="35.1" customHeight="1" thickBot="1" x14ac:dyDescent="0.55000000000000004">
      <c r="B80" s="85" t="s">
        <v>264</v>
      </c>
      <c r="C80" s="86" t="s">
        <v>265</v>
      </c>
      <c r="D80" s="60" t="s">
        <v>266</v>
      </c>
      <c r="E80" s="54">
        <f t="shared" si="8"/>
        <v>2</v>
      </c>
      <c r="F80" s="54">
        <f t="shared" si="9"/>
        <v>1</v>
      </c>
      <c r="G80" s="54">
        <f t="shared" si="10"/>
        <v>1</v>
      </c>
      <c r="H80" s="54">
        <f t="shared" si="11"/>
        <v>0</v>
      </c>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96"/>
      <c r="AI80" s="55"/>
      <c r="AJ80" s="55"/>
      <c r="AK80" s="55"/>
      <c r="AL80" s="55"/>
      <c r="AM80" s="55"/>
      <c r="AN80" s="55"/>
      <c r="AO80" s="55"/>
      <c r="AP80" s="55"/>
      <c r="AQ80" s="55" t="s">
        <v>111</v>
      </c>
      <c r="AR80" s="56" t="s">
        <v>122</v>
      </c>
    </row>
    <row r="81" spans="2:44" s="95" customFormat="1" ht="35.1" customHeight="1" thickBot="1" x14ac:dyDescent="0.55000000000000004">
      <c r="B81" s="85" t="s">
        <v>267</v>
      </c>
      <c r="C81" s="86" t="s">
        <v>268</v>
      </c>
      <c r="D81" s="60" t="s">
        <v>269</v>
      </c>
      <c r="E81" s="54">
        <f t="shared" si="8"/>
        <v>4</v>
      </c>
      <c r="F81" s="54">
        <f t="shared" si="9"/>
        <v>3</v>
      </c>
      <c r="G81" s="54">
        <f t="shared" si="10"/>
        <v>1</v>
      </c>
      <c r="H81" s="54">
        <f t="shared" si="11"/>
        <v>0</v>
      </c>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96"/>
      <c r="AI81" s="55"/>
      <c r="AJ81" s="55"/>
      <c r="AK81" s="55"/>
      <c r="AL81" s="55"/>
      <c r="AM81" s="55" t="s">
        <v>111</v>
      </c>
      <c r="AN81" s="55" t="s">
        <v>111</v>
      </c>
      <c r="AO81" s="55"/>
      <c r="AP81" s="55"/>
      <c r="AQ81" s="55" t="s">
        <v>111</v>
      </c>
      <c r="AR81" s="56" t="s">
        <v>122</v>
      </c>
    </row>
    <row r="82" spans="2:44" s="95" customFormat="1" ht="35.1" customHeight="1" thickBot="1" x14ac:dyDescent="0.55000000000000004">
      <c r="B82" s="87" t="s">
        <v>270</v>
      </c>
      <c r="C82" s="88" t="s">
        <v>271</v>
      </c>
      <c r="D82" s="62" t="s">
        <v>272</v>
      </c>
      <c r="E82" s="57">
        <f t="shared" si="8"/>
        <v>1</v>
      </c>
      <c r="F82" s="57">
        <f t="shared" si="9"/>
        <v>1</v>
      </c>
      <c r="G82" s="57">
        <f t="shared" si="10"/>
        <v>0</v>
      </c>
      <c r="H82" s="57">
        <f t="shared" si="11"/>
        <v>0</v>
      </c>
      <c r="I82" s="58"/>
      <c r="J82" s="58"/>
      <c r="K82" s="58"/>
      <c r="L82" s="58"/>
      <c r="M82" s="58"/>
      <c r="N82" s="58"/>
      <c r="O82" s="58"/>
      <c r="P82" s="58"/>
      <c r="Q82" s="58"/>
      <c r="R82" s="58"/>
      <c r="S82" s="58"/>
      <c r="T82" s="58"/>
      <c r="U82" s="58"/>
      <c r="V82" s="58"/>
      <c r="W82" s="58"/>
      <c r="X82" s="58"/>
      <c r="Y82" s="58"/>
      <c r="Z82" s="58"/>
      <c r="AA82" s="58"/>
      <c r="AB82" s="58"/>
      <c r="AC82" s="55"/>
      <c r="AD82" s="55"/>
      <c r="AE82" s="55"/>
      <c r="AF82" s="58"/>
      <c r="AG82" s="58"/>
      <c r="AH82" s="97"/>
      <c r="AI82" s="58"/>
      <c r="AJ82" s="58"/>
      <c r="AK82" s="58"/>
      <c r="AL82" s="58"/>
      <c r="AM82" s="58" t="s">
        <v>111</v>
      </c>
      <c r="AN82" s="58"/>
      <c r="AO82" s="58"/>
      <c r="AP82" s="58"/>
      <c r="AQ82" s="58"/>
      <c r="AR82" s="59"/>
    </row>
    <row r="83" spans="2:44" s="95" customFormat="1" ht="35.1" customHeight="1" x14ac:dyDescent="0.5">
      <c r="B83" s="89" t="s">
        <v>102</v>
      </c>
      <c r="C83" s="90"/>
      <c r="D83" s="89"/>
      <c r="E83" s="90"/>
      <c r="F83" s="90"/>
      <c r="G83" s="90"/>
      <c r="H83" s="90"/>
      <c r="I83" s="90"/>
      <c r="J83" s="90"/>
      <c r="K83" s="90"/>
      <c r="L83" s="90"/>
      <c r="M83" s="90"/>
      <c r="N83" s="90"/>
      <c r="O83" s="90"/>
      <c r="P83" s="90"/>
      <c r="Q83" s="90"/>
      <c r="R83" s="90"/>
      <c r="S83" s="90"/>
      <c r="T83" s="90"/>
      <c r="U83" s="90"/>
      <c r="V83" s="90"/>
      <c r="W83" s="43"/>
      <c r="X83" s="43"/>
      <c r="Y83" s="43"/>
      <c r="Z83" s="90"/>
      <c r="AA83" s="43"/>
      <c r="AB83" s="90"/>
      <c r="AC83" s="90"/>
      <c r="AD83" s="90"/>
      <c r="AE83" s="90"/>
      <c r="AF83" s="43"/>
      <c r="AG83" s="43"/>
      <c r="AH83" s="90"/>
      <c r="AI83" s="43"/>
      <c r="AJ83" s="43"/>
      <c r="AK83" s="43"/>
      <c r="AL83" s="43"/>
      <c r="AM83" s="43"/>
      <c r="AN83" s="43"/>
      <c r="AO83" s="90"/>
      <c r="AP83" s="90"/>
      <c r="AQ83" s="90"/>
      <c r="AR83" s="90"/>
    </row>
    <row r="84" spans="2:44" s="95" customFormat="1" ht="35.1" customHeight="1" thickBot="1" x14ac:dyDescent="0.55000000000000004">
      <c r="B84" s="83" t="s">
        <v>273</v>
      </c>
      <c r="C84" s="91">
        <v>3000</v>
      </c>
      <c r="D84" s="65" t="s">
        <v>558</v>
      </c>
      <c r="E84" s="51">
        <f t="shared" ref="E84:E106" si="12">COUNTA($I84:$AR84)</f>
        <v>11</v>
      </c>
      <c r="F84" s="51">
        <f t="shared" ref="F84:F106" si="13">COUNTIF($I84:$AR84,"=M")</f>
        <v>8</v>
      </c>
      <c r="G84" s="51">
        <f t="shared" ref="G84:G106" si="14">COUNTIF($I84:$AR84,"=O")</f>
        <v>2</v>
      </c>
      <c r="H84" s="51">
        <f t="shared" ref="H84:H106" si="15">COUNTIF($I84:$AR84,"=C")</f>
        <v>1</v>
      </c>
      <c r="I84" s="52" t="s">
        <v>111</v>
      </c>
      <c r="J84" s="52"/>
      <c r="K84" s="52"/>
      <c r="L84" s="52" t="s">
        <v>111</v>
      </c>
      <c r="M84" s="52" t="s">
        <v>103</v>
      </c>
      <c r="N84" s="52" t="s">
        <v>111</v>
      </c>
      <c r="O84" s="52" t="s">
        <v>111</v>
      </c>
      <c r="P84" s="52"/>
      <c r="Q84" s="52" t="s">
        <v>111</v>
      </c>
      <c r="R84" s="52"/>
      <c r="S84" s="52"/>
      <c r="T84" s="52" t="s">
        <v>111</v>
      </c>
      <c r="U84" s="52" t="s">
        <v>111</v>
      </c>
      <c r="V84" s="52"/>
      <c r="W84" s="52" t="s">
        <v>122</v>
      </c>
      <c r="X84" s="52"/>
      <c r="Y84" s="52"/>
      <c r="Z84" s="52"/>
      <c r="AA84" s="52"/>
      <c r="AB84" s="52"/>
      <c r="AC84" s="52"/>
      <c r="AD84" s="52"/>
      <c r="AE84" s="52"/>
      <c r="AF84" s="52"/>
      <c r="AG84" s="52"/>
      <c r="AH84" s="94" t="s">
        <v>111</v>
      </c>
      <c r="AI84" s="52"/>
      <c r="AJ84" s="52"/>
      <c r="AK84" s="52"/>
      <c r="AL84" s="52"/>
      <c r="AM84" s="52"/>
      <c r="AN84" s="52"/>
      <c r="AO84" s="52" t="s">
        <v>122</v>
      </c>
      <c r="AP84" s="52"/>
      <c r="AQ84" s="52"/>
      <c r="AR84" s="53"/>
    </row>
    <row r="85" spans="2:44" s="95" customFormat="1" ht="35.1" customHeight="1" thickBot="1" x14ac:dyDescent="0.55000000000000004">
      <c r="B85" s="85" t="s">
        <v>274</v>
      </c>
      <c r="C85" s="61">
        <v>3014</v>
      </c>
      <c r="D85" s="60" t="s">
        <v>559</v>
      </c>
      <c r="E85" s="54">
        <f t="shared" si="12"/>
        <v>9</v>
      </c>
      <c r="F85" s="54">
        <f t="shared" si="13"/>
        <v>9</v>
      </c>
      <c r="G85" s="54">
        <f t="shared" si="14"/>
        <v>0</v>
      </c>
      <c r="H85" s="54">
        <f t="shared" si="15"/>
        <v>0</v>
      </c>
      <c r="I85" s="55"/>
      <c r="J85" s="55"/>
      <c r="K85" s="55"/>
      <c r="L85" s="55"/>
      <c r="M85" s="55"/>
      <c r="N85" s="55"/>
      <c r="O85" s="55"/>
      <c r="P85" s="55"/>
      <c r="Q85" s="55"/>
      <c r="R85" s="55"/>
      <c r="S85" s="55"/>
      <c r="T85" s="55" t="s">
        <v>111</v>
      </c>
      <c r="U85" s="55"/>
      <c r="V85" s="55"/>
      <c r="W85" s="55"/>
      <c r="X85" s="55"/>
      <c r="Y85" s="55" t="s">
        <v>111</v>
      </c>
      <c r="Z85" s="55"/>
      <c r="AA85" s="55"/>
      <c r="AB85" s="55"/>
      <c r="AC85" s="55" t="s">
        <v>111</v>
      </c>
      <c r="AD85" s="55" t="s">
        <v>111</v>
      </c>
      <c r="AE85" s="55" t="s">
        <v>111</v>
      </c>
      <c r="AF85" s="55"/>
      <c r="AG85" s="55" t="s">
        <v>111</v>
      </c>
      <c r="AH85" s="96"/>
      <c r="AI85" s="55" t="s">
        <v>111</v>
      </c>
      <c r="AJ85" s="55" t="s">
        <v>111</v>
      </c>
      <c r="AK85" s="55"/>
      <c r="AL85" s="55"/>
      <c r="AM85" s="55"/>
      <c r="AN85" s="55" t="s">
        <v>111</v>
      </c>
      <c r="AO85" s="55"/>
      <c r="AP85" s="55"/>
      <c r="AQ85" s="55"/>
      <c r="AR85" s="56"/>
    </row>
    <row r="86" spans="2:44" s="95" customFormat="1" ht="35.1" customHeight="1" thickBot="1" x14ac:dyDescent="0.55000000000000004">
      <c r="B86" s="85" t="s">
        <v>275</v>
      </c>
      <c r="C86" s="61">
        <v>3058</v>
      </c>
      <c r="D86" s="60" t="s">
        <v>276</v>
      </c>
      <c r="E86" s="54">
        <f t="shared" si="12"/>
        <v>2</v>
      </c>
      <c r="F86" s="54">
        <f t="shared" si="13"/>
        <v>0</v>
      </c>
      <c r="G86" s="54">
        <f t="shared" si="14"/>
        <v>0</v>
      </c>
      <c r="H86" s="54">
        <f t="shared" si="15"/>
        <v>2</v>
      </c>
      <c r="I86" s="55"/>
      <c r="J86" s="55"/>
      <c r="K86" s="55"/>
      <c r="L86" s="55"/>
      <c r="M86" s="55"/>
      <c r="N86" s="55"/>
      <c r="O86" s="55"/>
      <c r="P86" s="55"/>
      <c r="Q86" s="55"/>
      <c r="R86" s="55"/>
      <c r="S86" s="55"/>
      <c r="T86" s="55" t="s">
        <v>103</v>
      </c>
      <c r="U86" s="55"/>
      <c r="V86" s="55"/>
      <c r="W86" s="55" t="s">
        <v>103</v>
      </c>
      <c r="X86" s="55"/>
      <c r="Y86" s="55"/>
      <c r="Z86" s="55"/>
      <c r="AA86" s="55"/>
      <c r="AB86" s="55"/>
      <c r="AC86" s="55"/>
      <c r="AD86" s="55"/>
      <c r="AE86" s="55"/>
      <c r="AF86" s="55"/>
      <c r="AG86" s="55"/>
      <c r="AH86" s="96"/>
      <c r="AI86" s="55"/>
      <c r="AJ86" s="55"/>
      <c r="AK86" s="55"/>
      <c r="AL86" s="55"/>
      <c r="AM86" s="55"/>
      <c r="AN86" s="55"/>
      <c r="AO86" s="55"/>
      <c r="AP86" s="55"/>
      <c r="AQ86" s="55"/>
      <c r="AR86" s="56"/>
    </row>
    <row r="87" spans="2:44" s="95" customFormat="1" ht="35.1" customHeight="1" thickBot="1" x14ac:dyDescent="0.55000000000000004">
      <c r="B87" s="85" t="s">
        <v>277</v>
      </c>
      <c r="C87" s="61">
        <v>3096</v>
      </c>
      <c r="D87" s="60" t="s">
        <v>560</v>
      </c>
      <c r="E87" s="54">
        <f t="shared" si="12"/>
        <v>3</v>
      </c>
      <c r="F87" s="54">
        <f t="shared" si="13"/>
        <v>2</v>
      </c>
      <c r="G87" s="54">
        <f t="shared" si="14"/>
        <v>0</v>
      </c>
      <c r="H87" s="54">
        <f t="shared" si="15"/>
        <v>1</v>
      </c>
      <c r="I87" s="55"/>
      <c r="J87" s="55"/>
      <c r="K87" s="55"/>
      <c r="L87" s="55"/>
      <c r="M87" s="55"/>
      <c r="N87" s="55"/>
      <c r="O87" s="55"/>
      <c r="P87" s="55"/>
      <c r="Q87" s="55"/>
      <c r="R87" s="55"/>
      <c r="S87" s="55"/>
      <c r="T87" s="55"/>
      <c r="U87" s="55"/>
      <c r="V87" s="55"/>
      <c r="W87" s="55"/>
      <c r="X87" s="55"/>
      <c r="Y87" s="55"/>
      <c r="Z87" s="55"/>
      <c r="AA87" s="55"/>
      <c r="AB87" s="55" t="s">
        <v>103</v>
      </c>
      <c r="AC87" s="55"/>
      <c r="AD87" s="55"/>
      <c r="AE87" s="55"/>
      <c r="AF87" s="55"/>
      <c r="AG87" s="55"/>
      <c r="AH87" s="96"/>
      <c r="AI87" s="55" t="s">
        <v>111</v>
      </c>
      <c r="AJ87" s="55" t="s">
        <v>111</v>
      </c>
      <c r="AK87" s="55"/>
      <c r="AL87" s="55"/>
      <c r="AM87" s="55"/>
      <c r="AN87" s="55"/>
      <c r="AO87" s="55"/>
      <c r="AP87" s="55"/>
      <c r="AQ87" s="55"/>
      <c r="AR87" s="56"/>
    </row>
    <row r="88" spans="2:44" s="95" customFormat="1" ht="50.1" customHeight="1" thickBot="1" x14ac:dyDescent="0.55000000000000004">
      <c r="B88" s="85" t="s">
        <v>278</v>
      </c>
      <c r="C88" s="61">
        <v>3099</v>
      </c>
      <c r="D88" s="60" t="s">
        <v>561</v>
      </c>
      <c r="E88" s="54">
        <f t="shared" si="12"/>
        <v>14</v>
      </c>
      <c r="F88" s="54">
        <f t="shared" si="13"/>
        <v>9</v>
      </c>
      <c r="G88" s="54">
        <f t="shared" si="14"/>
        <v>5</v>
      </c>
      <c r="H88" s="54">
        <f t="shared" si="15"/>
        <v>0</v>
      </c>
      <c r="I88" s="55"/>
      <c r="J88" s="55" t="s">
        <v>122</v>
      </c>
      <c r="K88" s="55"/>
      <c r="L88" s="55"/>
      <c r="M88" s="55"/>
      <c r="N88" s="55" t="s">
        <v>111</v>
      </c>
      <c r="O88" s="55" t="s">
        <v>111</v>
      </c>
      <c r="P88" s="55" t="s">
        <v>111</v>
      </c>
      <c r="Q88" s="55" t="s">
        <v>111</v>
      </c>
      <c r="R88" s="55" t="s">
        <v>111</v>
      </c>
      <c r="S88" s="55"/>
      <c r="T88" s="55" t="s">
        <v>122</v>
      </c>
      <c r="U88" s="55" t="s">
        <v>111</v>
      </c>
      <c r="V88" s="55"/>
      <c r="W88" s="55"/>
      <c r="X88" s="55" t="s">
        <v>122</v>
      </c>
      <c r="Y88" s="55"/>
      <c r="Z88" s="55"/>
      <c r="AA88" s="55"/>
      <c r="AB88" s="55"/>
      <c r="AC88" s="55" t="s">
        <v>111</v>
      </c>
      <c r="AD88" s="55" t="s">
        <v>111</v>
      </c>
      <c r="AE88" s="55" t="s">
        <v>111</v>
      </c>
      <c r="AF88" s="55"/>
      <c r="AG88" s="55"/>
      <c r="AH88" s="96"/>
      <c r="AI88" s="55"/>
      <c r="AJ88" s="55" t="s">
        <v>122</v>
      </c>
      <c r="AK88" s="55"/>
      <c r="AL88" s="55"/>
      <c r="AM88" s="55"/>
      <c r="AN88" s="55"/>
      <c r="AO88" s="55" t="s">
        <v>122</v>
      </c>
      <c r="AP88" s="55"/>
      <c r="AQ88" s="55"/>
      <c r="AR88" s="56"/>
    </row>
    <row r="89" spans="2:44" s="95" customFormat="1" ht="35.1" customHeight="1" thickBot="1" x14ac:dyDescent="0.55000000000000004">
      <c r="B89" s="85" t="s">
        <v>279</v>
      </c>
      <c r="C89" s="61">
        <v>3108</v>
      </c>
      <c r="D89" s="60" t="s">
        <v>280</v>
      </c>
      <c r="E89" s="54">
        <f t="shared" si="12"/>
        <v>5</v>
      </c>
      <c r="F89" s="54">
        <f t="shared" si="13"/>
        <v>1</v>
      </c>
      <c r="G89" s="54">
        <f t="shared" si="14"/>
        <v>3</v>
      </c>
      <c r="H89" s="54">
        <f t="shared" si="15"/>
        <v>1</v>
      </c>
      <c r="I89" s="55"/>
      <c r="J89" s="55"/>
      <c r="K89" s="55"/>
      <c r="L89" s="55"/>
      <c r="M89" s="55" t="s">
        <v>122</v>
      </c>
      <c r="N89" s="55" t="s">
        <v>111</v>
      </c>
      <c r="O89" s="55"/>
      <c r="P89" s="55"/>
      <c r="Q89" s="55"/>
      <c r="R89" s="55"/>
      <c r="S89" s="55"/>
      <c r="T89" s="55"/>
      <c r="U89" s="55" t="s">
        <v>103</v>
      </c>
      <c r="V89" s="55"/>
      <c r="W89" s="55"/>
      <c r="X89" s="55"/>
      <c r="Y89" s="55"/>
      <c r="Z89" s="55"/>
      <c r="AA89" s="55"/>
      <c r="AB89" s="55"/>
      <c r="AC89" s="55"/>
      <c r="AD89" s="55"/>
      <c r="AE89" s="55"/>
      <c r="AF89" s="55"/>
      <c r="AG89" s="55"/>
      <c r="AH89" s="96"/>
      <c r="AI89" s="55"/>
      <c r="AJ89" s="55"/>
      <c r="AK89" s="55"/>
      <c r="AL89" s="55"/>
      <c r="AM89" s="55"/>
      <c r="AN89" s="55"/>
      <c r="AO89" s="55"/>
      <c r="AP89" s="55"/>
      <c r="AQ89" s="55" t="s">
        <v>122</v>
      </c>
      <c r="AR89" s="56" t="s">
        <v>122</v>
      </c>
    </row>
    <row r="90" spans="2:44" s="95" customFormat="1" ht="35.1" customHeight="1" thickBot="1" x14ac:dyDescent="0.55000000000000004">
      <c r="B90" s="85" t="s">
        <v>281</v>
      </c>
      <c r="C90" s="61">
        <v>3110</v>
      </c>
      <c r="D90" s="60" t="s">
        <v>282</v>
      </c>
      <c r="E90" s="54">
        <f t="shared" si="12"/>
        <v>1</v>
      </c>
      <c r="F90" s="54">
        <f t="shared" si="13"/>
        <v>1</v>
      </c>
      <c r="G90" s="54">
        <f t="shared" si="14"/>
        <v>0</v>
      </c>
      <c r="H90" s="54">
        <f t="shared" si="15"/>
        <v>0</v>
      </c>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96"/>
      <c r="AI90" s="55"/>
      <c r="AJ90" s="55"/>
      <c r="AK90" s="55" t="s">
        <v>111</v>
      </c>
      <c r="AL90" s="55"/>
      <c r="AM90" s="55"/>
      <c r="AN90" s="55"/>
      <c r="AO90" s="55"/>
      <c r="AP90" s="55"/>
      <c r="AQ90" s="55"/>
      <c r="AR90" s="56"/>
    </row>
    <row r="91" spans="2:44" s="95" customFormat="1" ht="35.1" customHeight="1" thickBot="1" x14ac:dyDescent="0.55000000000000004">
      <c r="B91" s="85" t="s">
        <v>283</v>
      </c>
      <c r="C91" s="61">
        <v>3150</v>
      </c>
      <c r="D91" s="60" t="s">
        <v>562</v>
      </c>
      <c r="E91" s="54">
        <f t="shared" si="12"/>
        <v>5</v>
      </c>
      <c r="F91" s="54">
        <f t="shared" si="13"/>
        <v>2</v>
      </c>
      <c r="G91" s="54">
        <f t="shared" si="14"/>
        <v>3</v>
      </c>
      <c r="H91" s="54">
        <f t="shared" si="15"/>
        <v>0</v>
      </c>
      <c r="I91" s="55"/>
      <c r="J91" s="55"/>
      <c r="K91" s="55" t="s">
        <v>111</v>
      </c>
      <c r="L91" s="55"/>
      <c r="M91" s="55" t="s">
        <v>122</v>
      </c>
      <c r="N91" s="55"/>
      <c r="O91" s="55"/>
      <c r="P91" s="55"/>
      <c r="Q91" s="55"/>
      <c r="R91" s="55"/>
      <c r="S91" s="55"/>
      <c r="T91" s="55" t="s">
        <v>122</v>
      </c>
      <c r="U91" s="55"/>
      <c r="V91" s="55"/>
      <c r="W91" s="55"/>
      <c r="X91" s="55"/>
      <c r="Y91" s="55"/>
      <c r="Z91" s="55"/>
      <c r="AA91" s="55"/>
      <c r="AB91" s="55"/>
      <c r="AC91" s="55"/>
      <c r="AD91" s="55"/>
      <c r="AE91" s="55"/>
      <c r="AF91" s="55"/>
      <c r="AG91" s="55"/>
      <c r="AH91" s="96" t="s">
        <v>111</v>
      </c>
      <c r="AI91" s="55"/>
      <c r="AJ91" s="55"/>
      <c r="AK91" s="55"/>
      <c r="AL91" s="55"/>
      <c r="AM91" s="55"/>
      <c r="AN91" s="55"/>
      <c r="AO91" s="55" t="s">
        <v>122</v>
      </c>
      <c r="AP91" s="55"/>
      <c r="AQ91" s="55"/>
      <c r="AR91" s="56"/>
    </row>
    <row r="92" spans="2:44" s="95" customFormat="1" ht="35.1" customHeight="1" thickBot="1" x14ac:dyDescent="0.55000000000000004">
      <c r="B92" s="85" t="s">
        <v>284</v>
      </c>
      <c r="C92" s="61">
        <v>3192</v>
      </c>
      <c r="D92" s="60" t="s">
        <v>563</v>
      </c>
      <c r="E92" s="54">
        <f t="shared" si="12"/>
        <v>1</v>
      </c>
      <c r="F92" s="54">
        <f t="shared" si="13"/>
        <v>1</v>
      </c>
      <c r="G92" s="54">
        <f t="shared" si="14"/>
        <v>0</v>
      </c>
      <c r="H92" s="54">
        <f t="shared" si="15"/>
        <v>0</v>
      </c>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96"/>
      <c r="AI92" s="55"/>
      <c r="AJ92" s="55"/>
      <c r="AK92" s="55"/>
      <c r="AL92" s="55"/>
      <c r="AM92" s="55"/>
      <c r="AN92" s="55"/>
      <c r="AO92" s="55"/>
      <c r="AP92" s="55" t="s">
        <v>111</v>
      </c>
      <c r="AQ92" s="55"/>
      <c r="AR92" s="56"/>
    </row>
    <row r="93" spans="2:44" s="95" customFormat="1" ht="35.1" customHeight="1" thickBot="1" x14ac:dyDescent="0.55000000000000004">
      <c r="B93" s="85" t="s">
        <v>285</v>
      </c>
      <c r="C93" s="61">
        <v>3214</v>
      </c>
      <c r="D93" s="60" t="s">
        <v>564</v>
      </c>
      <c r="E93" s="54">
        <f t="shared" si="12"/>
        <v>7</v>
      </c>
      <c r="F93" s="54">
        <f t="shared" si="13"/>
        <v>3</v>
      </c>
      <c r="G93" s="54">
        <f t="shared" si="14"/>
        <v>4</v>
      </c>
      <c r="H93" s="54">
        <f t="shared" si="15"/>
        <v>0</v>
      </c>
      <c r="I93" s="55"/>
      <c r="J93" s="55"/>
      <c r="K93" s="55"/>
      <c r="L93" s="55"/>
      <c r="M93" s="55"/>
      <c r="N93" s="55"/>
      <c r="O93" s="55"/>
      <c r="P93" s="55" t="s">
        <v>111</v>
      </c>
      <c r="Q93" s="55"/>
      <c r="R93" s="55" t="s">
        <v>111</v>
      </c>
      <c r="S93" s="55"/>
      <c r="T93" s="55" t="s">
        <v>122</v>
      </c>
      <c r="U93" s="55" t="s">
        <v>111</v>
      </c>
      <c r="V93" s="55"/>
      <c r="W93" s="55"/>
      <c r="X93" s="55" t="s">
        <v>122</v>
      </c>
      <c r="Y93" s="55"/>
      <c r="Z93" s="55" t="s">
        <v>122</v>
      </c>
      <c r="AA93" s="55" t="s">
        <v>122</v>
      </c>
      <c r="AB93" s="55"/>
      <c r="AC93" s="55"/>
      <c r="AD93" s="55"/>
      <c r="AE93" s="55"/>
      <c r="AF93" s="55"/>
      <c r="AG93" s="55"/>
      <c r="AH93" s="96"/>
      <c r="AI93" s="55"/>
      <c r="AJ93" s="55"/>
      <c r="AK93" s="55"/>
      <c r="AL93" s="55"/>
      <c r="AM93" s="55"/>
      <c r="AN93" s="55"/>
      <c r="AO93" s="55"/>
      <c r="AP93" s="55"/>
      <c r="AQ93" s="55"/>
      <c r="AR93" s="56"/>
    </row>
    <row r="94" spans="2:44" s="95" customFormat="1" ht="35.1" customHeight="1" thickBot="1" x14ac:dyDescent="0.55000000000000004">
      <c r="B94" s="85" t="s">
        <v>286</v>
      </c>
      <c r="C94" s="61">
        <v>3216</v>
      </c>
      <c r="D94" s="60" t="s">
        <v>287</v>
      </c>
      <c r="E94" s="54">
        <f t="shared" si="12"/>
        <v>4</v>
      </c>
      <c r="F94" s="54">
        <f t="shared" si="13"/>
        <v>4</v>
      </c>
      <c r="G94" s="54">
        <f t="shared" si="14"/>
        <v>0</v>
      </c>
      <c r="H94" s="54">
        <f t="shared" si="15"/>
        <v>0</v>
      </c>
      <c r="I94" s="55"/>
      <c r="J94" s="55"/>
      <c r="K94" s="55"/>
      <c r="L94" s="55"/>
      <c r="M94" s="55"/>
      <c r="N94" s="55"/>
      <c r="O94" s="55"/>
      <c r="P94" s="55"/>
      <c r="Q94" s="55"/>
      <c r="R94" s="55"/>
      <c r="S94" s="55"/>
      <c r="T94" s="55"/>
      <c r="U94" s="55"/>
      <c r="V94" s="55"/>
      <c r="W94" s="55"/>
      <c r="X94" s="55"/>
      <c r="Y94" s="55"/>
      <c r="Z94" s="55"/>
      <c r="AA94" s="55"/>
      <c r="AB94" s="55"/>
      <c r="AC94" s="55"/>
      <c r="AD94" s="55"/>
      <c r="AE94" s="55"/>
      <c r="AF94" s="55" t="s">
        <v>111</v>
      </c>
      <c r="AG94" s="55" t="s">
        <v>111</v>
      </c>
      <c r="AH94" s="96"/>
      <c r="AI94" s="55" t="s">
        <v>111</v>
      </c>
      <c r="AJ94" s="55" t="s">
        <v>111</v>
      </c>
      <c r="AK94" s="55"/>
      <c r="AL94" s="55"/>
      <c r="AM94" s="55"/>
      <c r="AN94" s="55"/>
      <c r="AO94" s="55"/>
      <c r="AP94" s="55"/>
      <c r="AQ94" s="55"/>
      <c r="AR94" s="56"/>
    </row>
    <row r="95" spans="2:44" s="95" customFormat="1" ht="74.349999999999994" thickBot="1" x14ac:dyDescent="0.55000000000000004">
      <c r="B95" s="85" t="s">
        <v>288</v>
      </c>
      <c r="C95" s="61">
        <v>3220</v>
      </c>
      <c r="D95" s="60" t="s">
        <v>565</v>
      </c>
      <c r="E95" s="54">
        <f t="shared" si="12"/>
        <v>8</v>
      </c>
      <c r="F95" s="54">
        <f t="shared" si="13"/>
        <v>6</v>
      </c>
      <c r="G95" s="54">
        <f t="shared" si="14"/>
        <v>1</v>
      </c>
      <c r="H95" s="54">
        <f t="shared" si="15"/>
        <v>1</v>
      </c>
      <c r="I95" s="55"/>
      <c r="J95" s="55"/>
      <c r="K95" s="55"/>
      <c r="L95" s="55"/>
      <c r="M95" s="55" t="s">
        <v>122</v>
      </c>
      <c r="N95" s="55"/>
      <c r="O95" s="55"/>
      <c r="P95" s="55"/>
      <c r="Q95" s="55"/>
      <c r="R95" s="55"/>
      <c r="S95" s="55"/>
      <c r="T95" s="55"/>
      <c r="U95" s="55"/>
      <c r="V95" s="55"/>
      <c r="W95" s="55"/>
      <c r="X95" s="55"/>
      <c r="Y95" s="55" t="s">
        <v>111</v>
      </c>
      <c r="Z95" s="55"/>
      <c r="AA95" s="55"/>
      <c r="AB95" s="55" t="s">
        <v>103</v>
      </c>
      <c r="AC95" s="55"/>
      <c r="AD95" s="55"/>
      <c r="AE95" s="55"/>
      <c r="AF95" s="55"/>
      <c r="AG95" s="55" t="s">
        <v>111</v>
      </c>
      <c r="AH95" s="96" t="s">
        <v>111</v>
      </c>
      <c r="AI95" s="55" t="s">
        <v>111</v>
      </c>
      <c r="AJ95" s="55" t="s">
        <v>111</v>
      </c>
      <c r="AK95" s="55"/>
      <c r="AL95" s="55"/>
      <c r="AM95" s="55"/>
      <c r="AN95" s="55" t="s">
        <v>111</v>
      </c>
      <c r="AO95" s="55"/>
      <c r="AP95" s="55"/>
      <c r="AQ95" s="55"/>
      <c r="AR95" s="56"/>
    </row>
    <row r="96" spans="2:44" s="95" customFormat="1" ht="60" customHeight="1" thickBot="1" x14ac:dyDescent="0.55000000000000004">
      <c r="B96" s="85" t="s">
        <v>289</v>
      </c>
      <c r="C96" s="61">
        <v>3238</v>
      </c>
      <c r="D96" s="60" t="s">
        <v>290</v>
      </c>
      <c r="E96" s="54">
        <f t="shared" si="12"/>
        <v>14</v>
      </c>
      <c r="F96" s="54">
        <f t="shared" si="13"/>
        <v>9</v>
      </c>
      <c r="G96" s="54">
        <f t="shared" si="14"/>
        <v>4</v>
      </c>
      <c r="H96" s="54">
        <f t="shared" si="15"/>
        <v>1</v>
      </c>
      <c r="I96" s="55" t="s">
        <v>122</v>
      </c>
      <c r="J96" s="55" t="s">
        <v>122</v>
      </c>
      <c r="K96" s="55" t="s">
        <v>111</v>
      </c>
      <c r="L96" s="55"/>
      <c r="M96" s="55" t="s">
        <v>122</v>
      </c>
      <c r="N96" s="55"/>
      <c r="O96" s="55"/>
      <c r="P96" s="55"/>
      <c r="Q96" s="55"/>
      <c r="R96" s="55"/>
      <c r="S96" s="55"/>
      <c r="T96" s="55" t="s">
        <v>122</v>
      </c>
      <c r="U96" s="55"/>
      <c r="V96" s="55"/>
      <c r="W96" s="55"/>
      <c r="X96" s="55"/>
      <c r="Y96" s="55" t="s">
        <v>111</v>
      </c>
      <c r="Z96" s="55" t="s">
        <v>111</v>
      </c>
      <c r="AA96" s="55" t="s">
        <v>111</v>
      </c>
      <c r="AB96" s="55" t="s">
        <v>103</v>
      </c>
      <c r="AC96" s="55" t="s">
        <v>111</v>
      </c>
      <c r="AD96" s="55" t="s">
        <v>111</v>
      </c>
      <c r="AE96" s="55" t="s">
        <v>111</v>
      </c>
      <c r="AF96" s="55"/>
      <c r="AG96" s="55" t="s">
        <v>111</v>
      </c>
      <c r="AH96" s="96"/>
      <c r="AI96" s="55" t="s">
        <v>111</v>
      </c>
      <c r="AJ96" s="55"/>
      <c r="AK96" s="55"/>
      <c r="AL96" s="55"/>
      <c r="AM96" s="55"/>
      <c r="AN96" s="55"/>
      <c r="AO96" s="55"/>
      <c r="AP96" s="55"/>
      <c r="AQ96" s="55"/>
      <c r="AR96" s="56"/>
    </row>
    <row r="97" spans="2:44" s="95" customFormat="1" ht="35.1" customHeight="1" thickBot="1" x14ac:dyDescent="0.55000000000000004">
      <c r="B97" s="85" t="s">
        <v>291</v>
      </c>
      <c r="C97" s="61">
        <v>3258</v>
      </c>
      <c r="D97" s="60" t="s">
        <v>566</v>
      </c>
      <c r="E97" s="54">
        <f t="shared" si="12"/>
        <v>8</v>
      </c>
      <c r="F97" s="54">
        <f t="shared" si="13"/>
        <v>7</v>
      </c>
      <c r="G97" s="54">
        <f t="shared" si="14"/>
        <v>0</v>
      </c>
      <c r="H97" s="54">
        <f t="shared" si="15"/>
        <v>1</v>
      </c>
      <c r="I97" s="55"/>
      <c r="J97" s="55"/>
      <c r="K97" s="55"/>
      <c r="L97" s="55"/>
      <c r="M97" s="55"/>
      <c r="N97" s="55"/>
      <c r="O97" s="55"/>
      <c r="P97" s="55" t="s">
        <v>111</v>
      </c>
      <c r="Q97" s="55"/>
      <c r="R97" s="55" t="s">
        <v>111</v>
      </c>
      <c r="S97" s="55"/>
      <c r="T97" s="55"/>
      <c r="U97" s="55"/>
      <c r="V97" s="55"/>
      <c r="W97" s="55"/>
      <c r="X97" s="55" t="s">
        <v>111</v>
      </c>
      <c r="Y97" s="55"/>
      <c r="Z97" s="55"/>
      <c r="AA97" s="55"/>
      <c r="AB97" s="55" t="s">
        <v>103</v>
      </c>
      <c r="AC97" s="55" t="s">
        <v>111</v>
      </c>
      <c r="AD97" s="55" t="s">
        <v>111</v>
      </c>
      <c r="AE97" s="55" t="s">
        <v>111</v>
      </c>
      <c r="AF97" s="55"/>
      <c r="AG97" s="55"/>
      <c r="AH97" s="96"/>
      <c r="AI97" s="55"/>
      <c r="AJ97" s="55" t="s">
        <v>111</v>
      </c>
      <c r="AK97" s="55"/>
      <c r="AL97" s="55"/>
      <c r="AM97" s="55"/>
      <c r="AN97" s="55"/>
      <c r="AO97" s="55"/>
      <c r="AP97" s="55"/>
      <c r="AQ97" s="55"/>
      <c r="AR97" s="56"/>
    </row>
    <row r="98" spans="2:44" s="95" customFormat="1" ht="62" thickBot="1" x14ac:dyDescent="0.55000000000000004">
      <c r="B98" s="85" t="s">
        <v>531</v>
      </c>
      <c r="C98" s="61">
        <v>3267</v>
      </c>
      <c r="D98" s="60" t="s">
        <v>567</v>
      </c>
      <c r="E98" s="54">
        <f t="shared" si="12"/>
        <v>3</v>
      </c>
      <c r="F98" s="54">
        <f t="shared" si="13"/>
        <v>3</v>
      </c>
      <c r="G98" s="54">
        <f t="shared" si="14"/>
        <v>0</v>
      </c>
      <c r="H98" s="54">
        <f t="shared" si="15"/>
        <v>0</v>
      </c>
      <c r="I98" s="55"/>
      <c r="J98" s="55"/>
      <c r="K98" s="55"/>
      <c r="L98" s="55"/>
      <c r="M98" s="55"/>
      <c r="N98" s="55"/>
      <c r="O98" s="55"/>
      <c r="P98" s="55"/>
      <c r="Q98" s="55"/>
      <c r="R98" s="55"/>
      <c r="S98" s="55"/>
      <c r="T98" s="55"/>
      <c r="U98" s="55"/>
      <c r="V98" s="55"/>
      <c r="W98" s="55"/>
      <c r="X98" s="55"/>
      <c r="Y98" s="55"/>
      <c r="Z98" s="55"/>
      <c r="AA98" s="55"/>
      <c r="AB98" s="55"/>
      <c r="AC98" s="55" t="s">
        <v>111</v>
      </c>
      <c r="AD98" s="55" t="s">
        <v>111</v>
      </c>
      <c r="AE98" s="55" t="s">
        <v>111</v>
      </c>
      <c r="AF98" s="55"/>
      <c r="AG98" s="55"/>
      <c r="AH98" s="96"/>
      <c r="AI98" s="55"/>
      <c r="AJ98" s="55"/>
      <c r="AK98" s="55"/>
      <c r="AL98" s="55"/>
      <c r="AM98" s="55"/>
      <c r="AN98" s="55"/>
      <c r="AO98" s="55"/>
      <c r="AP98" s="55"/>
      <c r="AQ98" s="55"/>
      <c r="AR98" s="56"/>
    </row>
    <row r="99" spans="2:44" s="95" customFormat="1" ht="37.35" thickBot="1" x14ac:dyDescent="0.55000000000000004">
      <c r="B99" s="85" t="s">
        <v>292</v>
      </c>
      <c r="C99" s="61">
        <v>3348</v>
      </c>
      <c r="D99" s="60" t="s">
        <v>568</v>
      </c>
      <c r="E99" s="54">
        <f t="shared" si="12"/>
        <v>2</v>
      </c>
      <c r="F99" s="54">
        <f t="shared" si="13"/>
        <v>0</v>
      </c>
      <c r="G99" s="54">
        <f t="shared" si="14"/>
        <v>2</v>
      </c>
      <c r="H99" s="54">
        <f t="shared" si="15"/>
        <v>0</v>
      </c>
      <c r="I99" s="55"/>
      <c r="J99" s="55"/>
      <c r="K99" s="55"/>
      <c r="L99" s="55"/>
      <c r="M99" s="55"/>
      <c r="N99" s="55"/>
      <c r="O99" s="55"/>
      <c r="P99" s="55"/>
      <c r="Q99" s="55"/>
      <c r="R99" s="55"/>
      <c r="S99" s="55"/>
      <c r="T99" s="55" t="s">
        <v>122</v>
      </c>
      <c r="U99" s="55"/>
      <c r="V99" s="55"/>
      <c r="W99" s="55" t="s">
        <v>122</v>
      </c>
      <c r="X99" s="55"/>
      <c r="Y99" s="55"/>
      <c r="Z99" s="55"/>
      <c r="AA99" s="55"/>
      <c r="AB99" s="55"/>
      <c r="AC99" s="55"/>
      <c r="AD99" s="55"/>
      <c r="AE99" s="55"/>
      <c r="AF99" s="55"/>
      <c r="AG99" s="55"/>
      <c r="AH99" s="96"/>
      <c r="AI99" s="55"/>
      <c r="AJ99" s="55"/>
      <c r="AK99" s="55"/>
      <c r="AL99" s="55"/>
      <c r="AM99" s="55"/>
      <c r="AN99" s="55"/>
      <c r="AO99" s="55"/>
      <c r="AP99" s="55"/>
      <c r="AQ99" s="55"/>
      <c r="AR99" s="56"/>
    </row>
    <row r="100" spans="2:44" s="95" customFormat="1" ht="60" customHeight="1" thickBot="1" x14ac:dyDescent="0.55000000000000004">
      <c r="B100" s="85" t="s">
        <v>293</v>
      </c>
      <c r="C100" s="61">
        <v>3356</v>
      </c>
      <c r="D100" s="60" t="s">
        <v>294</v>
      </c>
      <c r="E100" s="54">
        <f t="shared" si="12"/>
        <v>13</v>
      </c>
      <c r="F100" s="54">
        <f t="shared" si="13"/>
        <v>10</v>
      </c>
      <c r="G100" s="54">
        <f t="shared" si="14"/>
        <v>2</v>
      </c>
      <c r="H100" s="54">
        <f t="shared" si="15"/>
        <v>1</v>
      </c>
      <c r="I100" s="55"/>
      <c r="J100" s="55" t="s">
        <v>122</v>
      </c>
      <c r="K100" s="55"/>
      <c r="L100" s="55" t="s">
        <v>103</v>
      </c>
      <c r="M100" s="55" t="s">
        <v>111</v>
      </c>
      <c r="N100" s="55" t="s">
        <v>111</v>
      </c>
      <c r="O100" s="55" t="s">
        <v>111</v>
      </c>
      <c r="P100" s="55"/>
      <c r="Q100" s="55" t="s">
        <v>111</v>
      </c>
      <c r="R100" s="55"/>
      <c r="S100" s="55"/>
      <c r="T100" s="55" t="s">
        <v>111</v>
      </c>
      <c r="U100" s="55" t="s">
        <v>111</v>
      </c>
      <c r="V100" s="55"/>
      <c r="W100" s="55"/>
      <c r="X100" s="55"/>
      <c r="Y100" s="55"/>
      <c r="Z100" s="55"/>
      <c r="AA100" s="55"/>
      <c r="AB100" s="55"/>
      <c r="AC100" s="55" t="s">
        <v>111</v>
      </c>
      <c r="AD100" s="55" t="s">
        <v>111</v>
      </c>
      <c r="AE100" s="55" t="s">
        <v>111</v>
      </c>
      <c r="AF100" s="55"/>
      <c r="AG100" s="55"/>
      <c r="AH100" s="96"/>
      <c r="AI100" s="55"/>
      <c r="AJ100" s="55" t="s">
        <v>111</v>
      </c>
      <c r="AK100" s="55"/>
      <c r="AL100" s="55"/>
      <c r="AM100" s="55"/>
      <c r="AN100" s="55"/>
      <c r="AO100" s="55" t="s">
        <v>122</v>
      </c>
      <c r="AP100" s="55"/>
      <c r="AQ100" s="55"/>
      <c r="AR100" s="56"/>
    </row>
    <row r="101" spans="2:44" s="95" customFormat="1" ht="35.1" customHeight="1" thickBot="1" x14ac:dyDescent="0.55000000000000004">
      <c r="B101" s="85" t="s">
        <v>295</v>
      </c>
      <c r="C101" s="61">
        <v>3360</v>
      </c>
      <c r="D101" s="60" t="s">
        <v>296</v>
      </c>
      <c r="E101" s="54">
        <f t="shared" si="12"/>
        <v>1</v>
      </c>
      <c r="F101" s="54">
        <f t="shared" si="13"/>
        <v>1</v>
      </c>
      <c r="G101" s="54">
        <f t="shared" si="14"/>
        <v>0</v>
      </c>
      <c r="H101" s="54">
        <f t="shared" si="15"/>
        <v>0</v>
      </c>
      <c r="I101" s="55"/>
      <c r="J101" s="55"/>
      <c r="K101" s="55"/>
      <c r="L101" s="55"/>
      <c r="M101" s="55"/>
      <c r="N101" s="55"/>
      <c r="O101" s="55"/>
      <c r="P101" s="55"/>
      <c r="Q101" s="55"/>
      <c r="R101" s="55"/>
      <c r="S101" s="55"/>
      <c r="T101" s="55"/>
      <c r="U101" s="55" t="s">
        <v>111</v>
      </c>
      <c r="V101" s="55"/>
      <c r="W101" s="55"/>
      <c r="X101" s="55"/>
      <c r="Y101" s="55"/>
      <c r="Z101" s="55"/>
      <c r="AA101" s="55"/>
      <c r="AB101" s="55"/>
      <c r="AC101" s="55"/>
      <c r="AD101" s="55"/>
      <c r="AE101" s="55"/>
      <c r="AF101" s="55"/>
      <c r="AG101" s="55"/>
      <c r="AH101" s="96"/>
      <c r="AI101" s="55"/>
      <c r="AJ101" s="55"/>
      <c r="AK101" s="55"/>
      <c r="AL101" s="55"/>
      <c r="AM101" s="55"/>
      <c r="AN101" s="55"/>
      <c r="AO101" s="55"/>
      <c r="AP101" s="55"/>
      <c r="AQ101" s="55"/>
      <c r="AR101" s="56"/>
    </row>
    <row r="102" spans="2:44" s="95" customFormat="1" ht="50.1" customHeight="1" thickBot="1" x14ac:dyDescent="0.55000000000000004">
      <c r="B102" s="85" t="s">
        <v>297</v>
      </c>
      <c r="C102" s="61">
        <v>3392</v>
      </c>
      <c r="D102" s="60" t="s">
        <v>569</v>
      </c>
      <c r="E102" s="54">
        <f t="shared" si="12"/>
        <v>1</v>
      </c>
      <c r="F102" s="54">
        <f t="shared" si="13"/>
        <v>1</v>
      </c>
      <c r="G102" s="54">
        <f t="shared" si="14"/>
        <v>0</v>
      </c>
      <c r="H102" s="54">
        <f t="shared" si="15"/>
        <v>0</v>
      </c>
      <c r="I102" s="55"/>
      <c r="J102" s="55"/>
      <c r="K102" s="55"/>
      <c r="L102" s="55"/>
      <c r="M102" s="55"/>
      <c r="N102" s="55"/>
      <c r="O102" s="55"/>
      <c r="P102" s="55"/>
      <c r="Q102" s="55"/>
      <c r="R102" s="55"/>
      <c r="S102" s="55" t="s">
        <v>111</v>
      </c>
      <c r="T102" s="55"/>
      <c r="U102" s="55"/>
      <c r="V102" s="55"/>
      <c r="W102" s="55"/>
      <c r="X102" s="55"/>
      <c r="Y102" s="55"/>
      <c r="Z102" s="55"/>
      <c r="AA102" s="55"/>
      <c r="AB102" s="55"/>
      <c r="AC102" s="55"/>
      <c r="AD102" s="55"/>
      <c r="AE102" s="55"/>
      <c r="AF102" s="55"/>
      <c r="AG102" s="55"/>
      <c r="AH102" s="96"/>
      <c r="AI102" s="55"/>
      <c r="AJ102" s="55"/>
      <c r="AK102" s="55"/>
      <c r="AL102" s="55"/>
      <c r="AM102" s="55"/>
      <c r="AN102" s="55"/>
      <c r="AO102" s="55"/>
      <c r="AP102" s="55"/>
      <c r="AQ102" s="55"/>
      <c r="AR102" s="56"/>
    </row>
    <row r="103" spans="2:44" s="95" customFormat="1" ht="35.1" customHeight="1" thickBot="1" x14ac:dyDescent="0.55000000000000004">
      <c r="B103" s="85" t="s">
        <v>298</v>
      </c>
      <c r="C103" s="61">
        <v>3410</v>
      </c>
      <c r="D103" s="60" t="s">
        <v>570</v>
      </c>
      <c r="E103" s="54">
        <f t="shared" si="12"/>
        <v>12</v>
      </c>
      <c r="F103" s="54">
        <f t="shared" si="13"/>
        <v>9</v>
      </c>
      <c r="G103" s="54">
        <f t="shared" si="14"/>
        <v>1</v>
      </c>
      <c r="H103" s="54">
        <f t="shared" si="15"/>
        <v>2</v>
      </c>
      <c r="I103" s="55"/>
      <c r="J103" s="55"/>
      <c r="K103" s="55" t="s">
        <v>111</v>
      </c>
      <c r="L103" s="55"/>
      <c r="M103" s="55"/>
      <c r="N103" s="55"/>
      <c r="O103" s="55"/>
      <c r="P103" s="55"/>
      <c r="Q103" s="55"/>
      <c r="R103" s="55"/>
      <c r="S103" s="55"/>
      <c r="T103" s="55" t="s">
        <v>111</v>
      </c>
      <c r="U103" s="55" t="s">
        <v>103</v>
      </c>
      <c r="V103" s="55"/>
      <c r="W103" s="55" t="s">
        <v>122</v>
      </c>
      <c r="X103" s="55"/>
      <c r="Y103" s="55"/>
      <c r="Z103" s="55"/>
      <c r="AA103" s="55"/>
      <c r="AB103" s="55" t="s">
        <v>103</v>
      </c>
      <c r="AC103" s="55" t="s">
        <v>111</v>
      </c>
      <c r="AD103" s="55" t="s">
        <v>111</v>
      </c>
      <c r="AE103" s="55" t="s">
        <v>111</v>
      </c>
      <c r="AF103" s="55"/>
      <c r="AG103" s="55"/>
      <c r="AH103" s="96"/>
      <c r="AI103" s="55" t="s">
        <v>111</v>
      </c>
      <c r="AJ103" s="55" t="s">
        <v>111</v>
      </c>
      <c r="AK103" s="55"/>
      <c r="AL103" s="55"/>
      <c r="AM103" s="55"/>
      <c r="AN103" s="55"/>
      <c r="AO103" s="55"/>
      <c r="AP103" s="55"/>
      <c r="AQ103" s="55" t="s">
        <v>111</v>
      </c>
      <c r="AR103" s="56" t="s">
        <v>111</v>
      </c>
    </row>
    <row r="104" spans="2:44" s="95" customFormat="1" ht="37.35" thickBot="1" x14ac:dyDescent="0.55000000000000004">
      <c r="B104" s="85" t="s">
        <v>299</v>
      </c>
      <c r="C104" s="61" t="s">
        <v>300</v>
      </c>
      <c r="D104" s="60" t="s">
        <v>571</v>
      </c>
      <c r="E104" s="54">
        <f t="shared" si="12"/>
        <v>1</v>
      </c>
      <c r="F104" s="54">
        <f t="shared" si="13"/>
        <v>1</v>
      </c>
      <c r="G104" s="54">
        <f t="shared" si="14"/>
        <v>0</v>
      </c>
      <c r="H104" s="54">
        <f t="shared" si="15"/>
        <v>0</v>
      </c>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t="s">
        <v>111</v>
      </c>
      <c r="AG104" s="55"/>
      <c r="AH104" s="96"/>
      <c r="AI104" s="55"/>
      <c r="AJ104" s="55"/>
      <c r="AK104" s="55"/>
      <c r="AL104" s="55"/>
      <c r="AM104" s="55"/>
      <c r="AN104" s="55"/>
      <c r="AO104" s="55"/>
      <c r="AP104" s="55"/>
      <c r="AQ104" s="55"/>
      <c r="AR104" s="56"/>
    </row>
    <row r="105" spans="2:44" s="95" customFormat="1" ht="60" customHeight="1" thickBot="1" x14ac:dyDescent="0.55000000000000004">
      <c r="B105" s="85" t="s">
        <v>301</v>
      </c>
      <c r="C105" s="61" t="s">
        <v>302</v>
      </c>
      <c r="D105" s="60" t="s">
        <v>572</v>
      </c>
      <c r="E105" s="54">
        <f t="shared" si="12"/>
        <v>1</v>
      </c>
      <c r="F105" s="54">
        <f t="shared" si="13"/>
        <v>1</v>
      </c>
      <c r="G105" s="54">
        <f t="shared" si="14"/>
        <v>0</v>
      </c>
      <c r="H105" s="54">
        <f t="shared" si="15"/>
        <v>0</v>
      </c>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t="s">
        <v>111</v>
      </c>
      <c r="AG105" s="55"/>
      <c r="AH105" s="96"/>
      <c r="AI105" s="55"/>
      <c r="AJ105" s="55"/>
      <c r="AK105" s="55"/>
      <c r="AL105" s="55"/>
      <c r="AM105" s="55"/>
      <c r="AN105" s="55"/>
      <c r="AO105" s="55"/>
      <c r="AP105" s="55"/>
      <c r="AQ105" s="55"/>
      <c r="AR105" s="56"/>
    </row>
    <row r="106" spans="2:44" s="95" customFormat="1" ht="35.1" customHeight="1" thickBot="1" x14ac:dyDescent="0.55000000000000004">
      <c r="B106" s="87" t="s">
        <v>303</v>
      </c>
      <c r="C106" s="92" t="s">
        <v>304</v>
      </c>
      <c r="D106" s="62" t="s">
        <v>305</v>
      </c>
      <c r="E106" s="57">
        <f t="shared" si="12"/>
        <v>4</v>
      </c>
      <c r="F106" s="57">
        <f t="shared" si="13"/>
        <v>3</v>
      </c>
      <c r="G106" s="57">
        <f t="shared" si="14"/>
        <v>1</v>
      </c>
      <c r="H106" s="57">
        <f t="shared" si="15"/>
        <v>0</v>
      </c>
      <c r="I106" s="58"/>
      <c r="J106" s="58"/>
      <c r="K106" s="58"/>
      <c r="L106" s="58"/>
      <c r="M106" s="58"/>
      <c r="N106" s="58"/>
      <c r="O106" s="58"/>
      <c r="P106" s="58"/>
      <c r="Q106" s="58"/>
      <c r="R106" s="58"/>
      <c r="S106" s="58"/>
      <c r="T106" s="58"/>
      <c r="U106" s="58"/>
      <c r="V106" s="58"/>
      <c r="W106" s="58"/>
      <c r="X106" s="58" t="s">
        <v>122</v>
      </c>
      <c r="Y106" s="58"/>
      <c r="Z106" s="58"/>
      <c r="AA106" s="58"/>
      <c r="AB106" s="58"/>
      <c r="AC106" s="55" t="s">
        <v>111</v>
      </c>
      <c r="AD106" s="55" t="s">
        <v>111</v>
      </c>
      <c r="AE106" s="55" t="s">
        <v>111</v>
      </c>
      <c r="AF106" s="58"/>
      <c r="AG106" s="58"/>
      <c r="AH106" s="97"/>
      <c r="AI106" s="58"/>
      <c r="AJ106" s="58"/>
      <c r="AK106" s="58"/>
      <c r="AL106" s="58"/>
      <c r="AM106" s="58"/>
      <c r="AN106" s="58"/>
      <c r="AO106" s="58"/>
      <c r="AP106" s="58"/>
      <c r="AQ106" s="58"/>
      <c r="AR106" s="59"/>
    </row>
    <row r="107" spans="2:44" s="95" customFormat="1" ht="35.1" customHeight="1" thickBot="1" x14ac:dyDescent="0.55000000000000004">
      <c r="B107" s="63" t="s">
        <v>104</v>
      </c>
      <c r="C107" s="43"/>
      <c r="D107" s="44"/>
      <c r="E107" s="45"/>
      <c r="F107" s="45"/>
      <c r="G107" s="45"/>
      <c r="H107" s="45"/>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row>
    <row r="108" spans="2:44" s="95" customFormat="1" ht="35.1" customHeight="1" thickBot="1" x14ac:dyDescent="0.55000000000000004">
      <c r="B108" s="83" t="s">
        <v>306</v>
      </c>
      <c r="C108" s="91">
        <v>4002</v>
      </c>
      <c r="D108" s="65" t="s">
        <v>307</v>
      </c>
      <c r="E108" s="51">
        <f t="shared" ref="E108:E118" si="16">COUNTA($I108:$AR108)</f>
        <v>5</v>
      </c>
      <c r="F108" s="51">
        <f t="shared" ref="F108:F118" si="17">COUNTIF($I108:$AR108,"=M")</f>
        <v>2</v>
      </c>
      <c r="G108" s="51">
        <f t="shared" ref="G108:G118" si="18">COUNTIF($I108:$AR108,"=O")</f>
        <v>2</v>
      </c>
      <c r="H108" s="51">
        <f t="shared" ref="H108:H118" si="19">COUNTIF($I108:$AR108,"=C")</f>
        <v>1</v>
      </c>
      <c r="I108" s="52"/>
      <c r="J108" s="52"/>
      <c r="K108" s="52"/>
      <c r="L108" s="52" t="s">
        <v>122</v>
      </c>
      <c r="M108" s="52" t="s">
        <v>111</v>
      </c>
      <c r="N108" s="52"/>
      <c r="O108" s="52"/>
      <c r="P108" s="52" t="s">
        <v>111</v>
      </c>
      <c r="Q108" s="52"/>
      <c r="R108" s="52"/>
      <c r="S108" s="52"/>
      <c r="T108" s="52" t="s">
        <v>122</v>
      </c>
      <c r="U108" s="52"/>
      <c r="V108" s="52"/>
      <c r="W108" s="52"/>
      <c r="X108" s="52"/>
      <c r="Y108" s="52"/>
      <c r="Z108" s="52"/>
      <c r="AA108" s="52"/>
      <c r="AB108" s="52" t="s">
        <v>103</v>
      </c>
      <c r="AC108" s="55"/>
      <c r="AD108" s="55"/>
      <c r="AE108" s="55"/>
      <c r="AF108" s="52"/>
      <c r="AG108" s="52"/>
      <c r="AH108" s="94"/>
      <c r="AI108" s="52"/>
      <c r="AJ108" s="52"/>
      <c r="AK108" s="52"/>
      <c r="AL108" s="52"/>
      <c r="AM108" s="52"/>
      <c r="AN108" s="52"/>
      <c r="AO108" s="52"/>
      <c r="AP108" s="52"/>
      <c r="AQ108" s="52"/>
      <c r="AR108" s="53"/>
    </row>
    <row r="109" spans="2:44" s="95" customFormat="1" ht="50.1" customHeight="1" thickBot="1" x14ac:dyDescent="0.55000000000000004">
      <c r="B109" s="85" t="s">
        <v>308</v>
      </c>
      <c r="C109" s="61">
        <v>4078</v>
      </c>
      <c r="D109" s="60" t="s">
        <v>309</v>
      </c>
      <c r="E109" s="54">
        <f>COUNTA($I109:$AR109)</f>
        <v>3</v>
      </c>
      <c r="F109" s="54">
        <f>COUNTIF($I109:$AR109,"=M")</f>
        <v>0</v>
      </c>
      <c r="G109" s="54">
        <f>COUNTIF($I109:$AR109,"=O")</f>
        <v>0</v>
      </c>
      <c r="H109" s="54">
        <f>COUNTIF($I109:$AR109,"=C")</f>
        <v>3</v>
      </c>
      <c r="I109" s="55"/>
      <c r="J109" s="55"/>
      <c r="K109" s="55" t="s">
        <v>103</v>
      </c>
      <c r="L109" s="55"/>
      <c r="M109" s="55"/>
      <c r="N109" s="55"/>
      <c r="O109" s="55"/>
      <c r="P109" s="55"/>
      <c r="Q109" s="55"/>
      <c r="R109" s="55"/>
      <c r="S109" s="55"/>
      <c r="T109" s="55" t="s">
        <v>103</v>
      </c>
      <c r="U109" s="55"/>
      <c r="V109" s="55"/>
      <c r="W109" s="55" t="s">
        <v>103</v>
      </c>
      <c r="X109" s="55"/>
      <c r="Y109" s="55"/>
      <c r="Z109" s="55"/>
      <c r="AA109" s="55"/>
      <c r="AB109" s="55"/>
      <c r="AC109" s="55"/>
      <c r="AD109" s="55"/>
      <c r="AE109" s="55"/>
      <c r="AF109" s="55"/>
      <c r="AG109" s="55"/>
      <c r="AH109" s="96"/>
      <c r="AI109" s="55"/>
      <c r="AJ109" s="55"/>
      <c r="AK109" s="55"/>
      <c r="AL109" s="55"/>
      <c r="AM109" s="55"/>
      <c r="AN109" s="55"/>
      <c r="AO109" s="55"/>
      <c r="AP109" s="55"/>
      <c r="AQ109" s="55"/>
      <c r="AR109" s="56"/>
    </row>
    <row r="110" spans="2:44" s="95" customFormat="1" ht="35.1" customHeight="1" thickBot="1" x14ac:dyDescent="0.55000000000000004">
      <c r="B110" s="85" t="s">
        <v>310</v>
      </c>
      <c r="C110" s="61">
        <v>4080</v>
      </c>
      <c r="D110" s="60" t="s">
        <v>311</v>
      </c>
      <c r="E110" s="54">
        <f t="shared" si="16"/>
        <v>2</v>
      </c>
      <c r="F110" s="54">
        <f t="shared" si="17"/>
        <v>0</v>
      </c>
      <c r="G110" s="54">
        <f t="shared" si="18"/>
        <v>1</v>
      </c>
      <c r="H110" s="54">
        <f t="shared" si="19"/>
        <v>1</v>
      </c>
      <c r="I110" s="55"/>
      <c r="J110" s="55"/>
      <c r="K110" s="55"/>
      <c r="L110" s="55"/>
      <c r="M110" s="55"/>
      <c r="N110" s="55"/>
      <c r="O110" s="55"/>
      <c r="P110" s="55" t="s">
        <v>122</v>
      </c>
      <c r="Q110" s="55"/>
      <c r="R110" s="55"/>
      <c r="S110" s="55"/>
      <c r="T110" s="55" t="s">
        <v>103</v>
      </c>
      <c r="U110" s="55"/>
      <c r="V110" s="55"/>
      <c r="W110" s="55"/>
      <c r="X110" s="55"/>
      <c r="Y110" s="55"/>
      <c r="Z110" s="55"/>
      <c r="AA110" s="55"/>
      <c r="AB110" s="55"/>
      <c r="AC110" s="55"/>
      <c r="AD110" s="55"/>
      <c r="AE110" s="55"/>
      <c r="AF110" s="55"/>
      <c r="AG110" s="55"/>
      <c r="AH110" s="96"/>
      <c r="AI110" s="55"/>
      <c r="AJ110" s="55"/>
      <c r="AK110" s="55"/>
      <c r="AL110" s="55"/>
      <c r="AM110" s="55"/>
      <c r="AN110" s="55"/>
      <c r="AO110" s="55"/>
      <c r="AP110" s="55"/>
      <c r="AQ110" s="55"/>
      <c r="AR110" s="56"/>
    </row>
    <row r="111" spans="2:44" s="95" customFormat="1" ht="50.1" customHeight="1" thickBot="1" x14ac:dyDescent="0.55000000000000004">
      <c r="B111" s="85" t="s">
        <v>312</v>
      </c>
      <c r="C111" s="61">
        <v>4112</v>
      </c>
      <c r="D111" s="60" t="s">
        <v>313</v>
      </c>
      <c r="E111" s="54">
        <f t="shared" si="16"/>
        <v>3</v>
      </c>
      <c r="F111" s="54">
        <f t="shared" si="17"/>
        <v>2</v>
      </c>
      <c r="G111" s="54">
        <f t="shared" si="18"/>
        <v>0</v>
      </c>
      <c r="H111" s="54">
        <f t="shared" si="19"/>
        <v>1</v>
      </c>
      <c r="I111" s="55"/>
      <c r="J111" s="55"/>
      <c r="K111" s="55" t="s">
        <v>103</v>
      </c>
      <c r="L111" s="55"/>
      <c r="M111" s="55"/>
      <c r="N111" s="55"/>
      <c r="O111" s="55"/>
      <c r="P111" s="55"/>
      <c r="Q111" s="55"/>
      <c r="R111" s="55"/>
      <c r="S111" s="55"/>
      <c r="T111" s="55"/>
      <c r="U111" s="55" t="s">
        <v>111</v>
      </c>
      <c r="V111" s="55"/>
      <c r="W111" s="55"/>
      <c r="X111" s="55"/>
      <c r="Y111" s="55"/>
      <c r="Z111" s="55"/>
      <c r="AA111" s="55"/>
      <c r="AB111" s="55"/>
      <c r="AC111" s="55"/>
      <c r="AD111" s="55"/>
      <c r="AE111" s="55"/>
      <c r="AF111" s="55"/>
      <c r="AG111" s="55"/>
      <c r="AH111" s="96"/>
      <c r="AI111" s="55" t="s">
        <v>111</v>
      </c>
      <c r="AJ111" s="55"/>
      <c r="AK111" s="55"/>
      <c r="AL111" s="55"/>
      <c r="AM111" s="55"/>
      <c r="AN111" s="55"/>
      <c r="AO111" s="55"/>
      <c r="AP111" s="55"/>
      <c r="AQ111" s="55"/>
      <c r="AR111" s="56"/>
    </row>
    <row r="112" spans="2:44" s="95" customFormat="1" ht="35.1" customHeight="1" thickBot="1" x14ac:dyDescent="0.55000000000000004">
      <c r="B112" s="85" t="s">
        <v>314</v>
      </c>
      <c r="C112" s="61">
        <v>4192</v>
      </c>
      <c r="D112" s="60" t="s">
        <v>315</v>
      </c>
      <c r="E112" s="54">
        <f t="shared" si="16"/>
        <v>5</v>
      </c>
      <c r="F112" s="54">
        <f t="shared" si="17"/>
        <v>5</v>
      </c>
      <c r="G112" s="54">
        <f t="shared" si="18"/>
        <v>0</v>
      </c>
      <c r="H112" s="54">
        <f t="shared" si="19"/>
        <v>0</v>
      </c>
      <c r="I112" s="55"/>
      <c r="J112" s="55"/>
      <c r="K112" s="55"/>
      <c r="L112" s="55"/>
      <c r="M112" s="55"/>
      <c r="N112" s="55"/>
      <c r="O112" s="55"/>
      <c r="P112" s="55"/>
      <c r="Q112" s="55"/>
      <c r="R112" s="55"/>
      <c r="S112" s="55"/>
      <c r="T112" s="55"/>
      <c r="U112" s="55"/>
      <c r="V112" s="55"/>
      <c r="W112" s="55"/>
      <c r="X112" s="55"/>
      <c r="Y112" s="55"/>
      <c r="Z112" s="55"/>
      <c r="AA112" s="55"/>
      <c r="AB112" s="55"/>
      <c r="AC112" s="55" t="s">
        <v>111</v>
      </c>
      <c r="AD112" s="55" t="s">
        <v>111</v>
      </c>
      <c r="AE112" s="55" t="s">
        <v>111</v>
      </c>
      <c r="AF112" s="55"/>
      <c r="AG112" s="55"/>
      <c r="AH112" s="96"/>
      <c r="AI112" s="55" t="s">
        <v>111</v>
      </c>
      <c r="AJ112" s="55" t="s">
        <v>111</v>
      </c>
      <c r="AK112" s="55"/>
      <c r="AL112" s="55"/>
      <c r="AM112" s="55"/>
      <c r="AN112" s="55"/>
      <c r="AO112" s="55"/>
      <c r="AP112" s="55"/>
      <c r="AQ112" s="55"/>
      <c r="AR112" s="56"/>
    </row>
    <row r="113" spans="2:44" s="95" customFormat="1" ht="35.1" customHeight="1" thickBot="1" x14ac:dyDescent="0.55000000000000004">
      <c r="B113" s="85" t="s">
        <v>316</v>
      </c>
      <c r="C113" s="61">
        <v>4422</v>
      </c>
      <c r="D113" s="60" t="s">
        <v>317</v>
      </c>
      <c r="E113" s="54">
        <f t="shared" si="16"/>
        <v>2</v>
      </c>
      <c r="F113" s="54">
        <f t="shared" si="17"/>
        <v>2</v>
      </c>
      <c r="G113" s="54">
        <f t="shared" si="18"/>
        <v>0</v>
      </c>
      <c r="H113" s="54">
        <f t="shared" si="19"/>
        <v>0</v>
      </c>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96"/>
      <c r="AI113" s="55" t="s">
        <v>111</v>
      </c>
      <c r="AJ113" s="55"/>
      <c r="AK113" s="55"/>
      <c r="AL113" s="55" t="s">
        <v>111</v>
      </c>
      <c r="AM113" s="55"/>
      <c r="AN113" s="55"/>
      <c r="AO113" s="55"/>
      <c r="AP113" s="55"/>
      <c r="AQ113" s="55"/>
      <c r="AR113" s="56"/>
    </row>
    <row r="114" spans="2:44" s="95" customFormat="1" ht="35.1" customHeight="1" thickBot="1" x14ac:dyDescent="0.55000000000000004">
      <c r="B114" s="85" t="s">
        <v>318</v>
      </c>
      <c r="C114" s="61">
        <v>4426</v>
      </c>
      <c r="D114" s="60" t="s">
        <v>319</v>
      </c>
      <c r="E114" s="54">
        <f t="shared" si="16"/>
        <v>6</v>
      </c>
      <c r="F114" s="54">
        <f t="shared" si="17"/>
        <v>4</v>
      </c>
      <c r="G114" s="54">
        <f t="shared" si="18"/>
        <v>0</v>
      </c>
      <c r="H114" s="54">
        <f t="shared" si="19"/>
        <v>2</v>
      </c>
      <c r="I114" s="55"/>
      <c r="J114" s="55"/>
      <c r="K114" s="55" t="s">
        <v>103</v>
      </c>
      <c r="L114" s="55"/>
      <c r="M114" s="55"/>
      <c r="N114" s="55"/>
      <c r="O114" s="55"/>
      <c r="P114" s="55"/>
      <c r="Q114" s="55"/>
      <c r="R114" s="55"/>
      <c r="S114" s="55"/>
      <c r="T114" s="55"/>
      <c r="U114" s="55"/>
      <c r="V114" s="55"/>
      <c r="W114" s="55"/>
      <c r="X114" s="55" t="s">
        <v>111</v>
      </c>
      <c r="Y114" s="55"/>
      <c r="Z114" s="55"/>
      <c r="AA114" s="55"/>
      <c r="AB114" s="55" t="s">
        <v>103</v>
      </c>
      <c r="AC114" s="55"/>
      <c r="AD114" s="55"/>
      <c r="AE114" s="55"/>
      <c r="AF114" s="55"/>
      <c r="AG114" s="55"/>
      <c r="AH114" s="96"/>
      <c r="AI114" s="55"/>
      <c r="AJ114" s="55" t="s">
        <v>111</v>
      </c>
      <c r="AK114" s="55"/>
      <c r="AL114" s="55"/>
      <c r="AM114" s="55"/>
      <c r="AN114" s="55"/>
      <c r="AO114" s="55"/>
      <c r="AP114" s="55"/>
      <c r="AQ114" s="55" t="s">
        <v>111</v>
      </c>
      <c r="AR114" s="56" t="s">
        <v>111</v>
      </c>
    </row>
    <row r="115" spans="2:44" s="95" customFormat="1" ht="35.1" customHeight="1" thickBot="1" x14ac:dyDescent="0.55000000000000004">
      <c r="B115" s="85" t="s">
        <v>320</v>
      </c>
      <c r="C115" s="61">
        <v>4492</v>
      </c>
      <c r="D115" s="60" t="s">
        <v>321</v>
      </c>
      <c r="E115" s="54">
        <f t="shared" si="16"/>
        <v>1</v>
      </c>
      <c r="F115" s="54">
        <f t="shared" si="17"/>
        <v>0</v>
      </c>
      <c r="G115" s="54">
        <f t="shared" si="18"/>
        <v>1</v>
      </c>
      <c r="H115" s="54">
        <f t="shared" si="19"/>
        <v>0</v>
      </c>
      <c r="I115" s="55"/>
      <c r="J115" s="55"/>
      <c r="K115" s="55"/>
      <c r="L115" s="55"/>
      <c r="M115" s="55"/>
      <c r="N115" s="55"/>
      <c r="O115" s="55"/>
      <c r="P115" s="55"/>
      <c r="Q115" s="55"/>
      <c r="R115" s="55"/>
      <c r="S115" s="55"/>
      <c r="T115" s="55" t="s">
        <v>122</v>
      </c>
      <c r="U115" s="55"/>
      <c r="V115" s="55"/>
      <c r="W115" s="55"/>
      <c r="X115" s="55"/>
      <c r="Y115" s="55"/>
      <c r="Z115" s="55"/>
      <c r="AA115" s="55"/>
      <c r="AB115" s="55"/>
      <c r="AC115" s="55"/>
      <c r="AD115" s="55"/>
      <c r="AE115" s="55"/>
      <c r="AF115" s="55"/>
      <c r="AG115" s="55"/>
      <c r="AH115" s="96"/>
      <c r="AI115" s="55"/>
      <c r="AJ115" s="55"/>
      <c r="AK115" s="55"/>
      <c r="AL115" s="55"/>
      <c r="AM115" s="55"/>
      <c r="AN115" s="55"/>
      <c r="AO115" s="55"/>
      <c r="AP115" s="55"/>
      <c r="AQ115" s="55"/>
      <c r="AR115" s="56"/>
    </row>
    <row r="116" spans="2:44" s="95" customFormat="1" ht="35.1" customHeight="1" thickBot="1" x14ac:dyDescent="0.55000000000000004">
      <c r="B116" s="85" t="s">
        <v>322</v>
      </c>
      <c r="C116" s="61" t="s">
        <v>323</v>
      </c>
      <c r="D116" s="60" t="s">
        <v>324</v>
      </c>
      <c r="E116" s="54">
        <f t="shared" si="16"/>
        <v>1</v>
      </c>
      <c r="F116" s="54">
        <f t="shared" si="17"/>
        <v>1</v>
      </c>
      <c r="G116" s="54">
        <f t="shared" si="18"/>
        <v>0</v>
      </c>
      <c r="H116" s="54">
        <f t="shared" si="19"/>
        <v>0</v>
      </c>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t="s">
        <v>111</v>
      </c>
      <c r="AG116" s="55"/>
      <c r="AH116" s="96"/>
      <c r="AI116" s="55"/>
      <c r="AJ116" s="55"/>
      <c r="AK116" s="55"/>
      <c r="AL116" s="55"/>
      <c r="AM116" s="55"/>
      <c r="AN116" s="55"/>
      <c r="AO116" s="55"/>
      <c r="AP116" s="55"/>
      <c r="AQ116" s="55"/>
      <c r="AR116" s="56"/>
    </row>
    <row r="117" spans="2:44" s="95" customFormat="1" ht="35.1" customHeight="1" thickBot="1" x14ac:dyDescent="0.55000000000000004">
      <c r="B117" s="85" t="s">
        <v>325</v>
      </c>
      <c r="C117" s="61" t="s">
        <v>326</v>
      </c>
      <c r="D117" s="60" t="s">
        <v>327</v>
      </c>
      <c r="E117" s="54">
        <f t="shared" si="16"/>
        <v>2</v>
      </c>
      <c r="F117" s="54">
        <f t="shared" si="17"/>
        <v>1</v>
      </c>
      <c r="G117" s="54">
        <f t="shared" si="18"/>
        <v>1</v>
      </c>
      <c r="H117" s="54">
        <f t="shared" si="19"/>
        <v>0</v>
      </c>
      <c r="I117" s="55"/>
      <c r="J117" s="55"/>
      <c r="K117" s="55"/>
      <c r="L117" s="55"/>
      <c r="M117" s="55"/>
      <c r="N117" s="55"/>
      <c r="O117" s="55"/>
      <c r="P117" s="55"/>
      <c r="Q117" s="55"/>
      <c r="R117" s="55"/>
      <c r="S117" s="55"/>
      <c r="T117" s="55"/>
      <c r="U117" s="55"/>
      <c r="V117" s="55"/>
      <c r="W117" s="55" t="s">
        <v>122</v>
      </c>
      <c r="X117" s="55" t="s">
        <v>111</v>
      </c>
      <c r="Y117" s="55"/>
      <c r="Z117" s="55"/>
      <c r="AA117" s="55"/>
      <c r="AB117" s="55"/>
      <c r="AC117" s="55"/>
      <c r="AD117" s="55"/>
      <c r="AE117" s="55"/>
      <c r="AF117" s="55"/>
      <c r="AG117" s="55"/>
      <c r="AH117" s="96"/>
      <c r="AI117" s="55"/>
      <c r="AJ117" s="55"/>
      <c r="AK117" s="55"/>
      <c r="AL117" s="55"/>
      <c r="AM117" s="55"/>
      <c r="AN117" s="55"/>
      <c r="AO117" s="55"/>
      <c r="AP117" s="55"/>
      <c r="AQ117" s="55"/>
      <c r="AR117" s="56"/>
    </row>
    <row r="118" spans="2:44" s="95" customFormat="1" ht="35.1" customHeight="1" x14ac:dyDescent="0.5">
      <c r="B118" s="87" t="s">
        <v>328</v>
      </c>
      <c r="C118" s="92" t="s">
        <v>329</v>
      </c>
      <c r="D118" s="62" t="s">
        <v>330</v>
      </c>
      <c r="E118" s="57">
        <f t="shared" si="16"/>
        <v>1</v>
      </c>
      <c r="F118" s="57">
        <f t="shared" si="17"/>
        <v>1</v>
      </c>
      <c r="G118" s="57">
        <f t="shared" si="18"/>
        <v>0</v>
      </c>
      <c r="H118" s="57">
        <f t="shared" si="19"/>
        <v>0</v>
      </c>
      <c r="I118" s="58"/>
      <c r="J118" s="58"/>
      <c r="K118" s="58"/>
      <c r="L118" s="58"/>
      <c r="M118" s="58"/>
      <c r="N118" s="58"/>
      <c r="O118" s="58"/>
      <c r="P118" s="58"/>
      <c r="Q118" s="58"/>
      <c r="R118" s="58"/>
      <c r="S118" s="58"/>
      <c r="T118" s="58"/>
      <c r="U118" s="58"/>
      <c r="V118" s="58"/>
      <c r="W118" s="58"/>
      <c r="X118" s="58"/>
      <c r="Y118" s="58"/>
      <c r="Z118" s="58"/>
      <c r="AA118" s="58"/>
      <c r="AB118" s="58"/>
      <c r="AC118" s="58"/>
      <c r="AD118" s="58"/>
      <c r="AE118" s="58"/>
      <c r="AF118" s="58"/>
      <c r="AG118" s="58"/>
      <c r="AH118" s="97"/>
      <c r="AI118" s="58"/>
      <c r="AJ118" s="58"/>
      <c r="AK118" s="58"/>
      <c r="AL118" s="58"/>
      <c r="AM118" s="58" t="s">
        <v>111</v>
      </c>
      <c r="AN118" s="58"/>
      <c r="AO118" s="58"/>
      <c r="AP118" s="58"/>
      <c r="AQ118" s="58"/>
      <c r="AR118" s="59"/>
    </row>
    <row r="119" spans="2:44" s="95" customFormat="1" ht="35.1" customHeight="1" x14ac:dyDescent="0.5">
      <c r="B119" s="89" t="s">
        <v>107</v>
      </c>
      <c r="C119" s="90"/>
      <c r="D119" s="89"/>
      <c r="E119" s="90"/>
      <c r="F119" s="90"/>
      <c r="G119" s="90"/>
      <c r="H119" s="90"/>
      <c r="I119" s="90"/>
      <c r="J119" s="90"/>
      <c r="K119" s="90"/>
      <c r="L119" s="90"/>
      <c r="M119" s="90"/>
      <c r="N119" s="90"/>
      <c r="O119" s="90"/>
      <c r="P119" s="90"/>
      <c r="Q119" s="90"/>
      <c r="R119" s="90"/>
      <c r="S119" s="90"/>
      <c r="T119" s="90"/>
      <c r="U119" s="90"/>
      <c r="V119" s="90"/>
      <c r="W119" s="43"/>
      <c r="X119" s="43"/>
      <c r="Y119" s="43"/>
      <c r="Z119" s="90"/>
      <c r="AA119" s="43"/>
      <c r="AB119" s="90"/>
      <c r="AC119" s="90"/>
      <c r="AD119" s="90"/>
      <c r="AE119" s="90"/>
      <c r="AF119" s="43"/>
      <c r="AG119" s="43"/>
      <c r="AH119" s="90"/>
      <c r="AI119" s="43"/>
      <c r="AJ119" s="43"/>
      <c r="AK119" s="43"/>
      <c r="AL119" s="43"/>
      <c r="AM119" s="43"/>
      <c r="AN119" s="43"/>
      <c r="AO119" s="90"/>
      <c r="AP119" s="90"/>
      <c r="AQ119" s="90"/>
      <c r="AR119" s="90"/>
    </row>
    <row r="120" spans="2:44" s="95" customFormat="1" ht="35.1" customHeight="1" thickBot="1" x14ac:dyDescent="0.55000000000000004">
      <c r="B120" s="83" t="s">
        <v>331</v>
      </c>
      <c r="C120" s="64">
        <v>4052</v>
      </c>
      <c r="D120" s="65" t="s">
        <v>332</v>
      </c>
      <c r="E120" s="51">
        <f t="shared" ref="E120:E126" si="20">COUNTA($I120:$AR120)</f>
        <v>5</v>
      </c>
      <c r="F120" s="51">
        <f t="shared" ref="F120:F126" si="21">COUNTIF($I120:$AR120,"=M")</f>
        <v>1</v>
      </c>
      <c r="G120" s="51">
        <f t="shared" ref="G120:G126" si="22">COUNTIF($I120:$AR120,"=O")</f>
        <v>3</v>
      </c>
      <c r="H120" s="51">
        <f t="shared" ref="H120:H126" si="23">COUNTIF($I120:$AR120,"=C")</f>
        <v>1</v>
      </c>
      <c r="I120" s="52"/>
      <c r="J120" s="52" t="s">
        <v>122</v>
      </c>
      <c r="K120" s="52" t="s">
        <v>111</v>
      </c>
      <c r="L120" s="52"/>
      <c r="M120" s="52" t="s">
        <v>122</v>
      </c>
      <c r="N120" s="52" t="s">
        <v>122</v>
      </c>
      <c r="O120" s="52"/>
      <c r="P120" s="52"/>
      <c r="Q120" s="52"/>
      <c r="R120" s="52"/>
      <c r="S120" s="52"/>
      <c r="T120" s="52"/>
      <c r="U120" s="52"/>
      <c r="V120" s="52"/>
      <c r="W120" s="52"/>
      <c r="X120" s="52"/>
      <c r="Y120" s="52"/>
      <c r="Z120" s="52"/>
      <c r="AA120" s="52"/>
      <c r="AB120" s="52" t="s">
        <v>103</v>
      </c>
      <c r="AC120" s="52"/>
      <c r="AD120" s="52"/>
      <c r="AE120" s="52"/>
      <c r="AF120" s="52"/>
      <c r="AG120" s="52"/>
      <c r="AH120" s="94"/>
      <c r="AI120" s="52"/>
      <c r="AJ120" s="52"/>
      <c r="AK120" s="52"/>
      <c r="AL120" s="52"/>
      <c r="AM120" s="52"/>
      <c r="AN120" s="52"/>
      <c r="AO120" s="52"/>
      <c r="AP120" s="52"/>
      <c r="AQ120" s="52"/>
      <c r="AR120" s="53"/>
    </row>
    <row r="121" spans="2:44" s="95" customFormat="1" ht="35.1" customHeight="1" thickBot="1" x14ac:dyDescent="0.55000000000000004">
      <c r="B121" s="85" t="s">
        <v>333</v>
      </c>
      <c r="C121" s="66">
        <v>4053</v>
      </c>
      <c r="D121" s="60" t="s">
        <v>334</v>
      </c>
      <c r="E121" s="54">
        <f t="shared" si="20"/>
        <v>4</v>
      </c>
      <c r="F121" s="54">
        <f t="shared" si="21"/>
        <v>0</v>
      </c>
      <c r="G121" s="54">
        <f t="shared" si="22"/>
        <v>3</v>
      </c>
      <c r="H121" s="54">
        <f t="shared" si="23"/>
        <v>1</v>
      </c>
      <c r="I121" s="55"/>
      <c r="J121" s="55" t="s">
        <v>122</v>
      </c>
      <c r="K121" s="55"/>
      <c r="L121" s="55"/>
      <c r="M121" s="55" t="s">
        <v>122</v>
      </c>
      <c r="N121" s="55" t="s">
        <v>122</v>
      </c>
      <c r="O121" s="55"/>
      <c r="P121" s="55"/>
      <c r="Q121" s="55"/>
      <c r="R121" s="55"/>
      <c r="S121" s="55"/>
      <c r="T121" s="55"/>
      <c r="U121" s="55"/>
      <c r="V121" s="55"/>
      <c r="W121" s="55"/>
      <c r="X121" s="55"/>
      <c r="Y121" s="55"/>
      <c r="Z121" s="55"/>
      <c r="AA121" s="55"/>
      <c r="AB121" s="55" t="s">
        <v>103</v>
      </c>
      <c r="AC121" s="55"/>
      <c r="AD121" s="55"/>
      <c r="AE121" s="55"/>
      <c r="AF121" s="55"/>
      <c r="AG121" s="55"/>
      <c r="AH121" s="96"/>
      <c r="AI121" s="55"/>
      <c r="AJ121" s="55"/>
      <c r="AK121" s="55"/>
      <c r="AL121" s="55"/>
      <c r="AM121" s="55"/>
      <c r="AN121" s="55"/>
      <c r="AO121" s="55"/>
      <c r="AP121" s="55"/>
      <c r="AQ121" s="55"/>
      <c r="AR121" s="56"/>
    </row>
    <row r="122" spans="2:44" s="95" customFormat="1" ht="35.1" customHeight="1" thickBot="1" x14ac:dyDescent="0.55000000000000004">
      <c r="B122" s="85" t="s">
        <v>335</v>
      </c>
      <c r="C122" s="61">
        <v>4277</v>
      </c>
      <c r="D122" s="60" t="s">
        <v>336</v>
      </c>
      <c r="E122" s="54">
        <f t="shared" si="20"/>
        <v>4</v>
      </c>
      <c r="F122" s="54">
        <f t="shared" si="21"/>
        <v>2</v>
      </c>
      <c r="G122" s="54">
        <f t="shared" si="22"/>
        <v>2</v>
      </c>
      <c r="H122" s="54">
        <f t="shared" si="23"/>
        <v>0</v>
      </c>
      <c r="I122" s="55" t="s">
        <v>122</v>
      </c>
      <c r="J122" s="55" t="s">
        <v>122</v>
      </c>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96"/>
      <c r="AI122" s="55"/>
      <c r="AJ122" s="55"/>
      <c r="AK122" s="55"/>
      <c r="AL122" s="55"/>
      <c r="AM122" s="55"/>
      <c r="AN122" s="55"/>
      <c r="AO122" s="55"/>
      <c r="AP122" s="55"/>
      <c r="AQ122" s="55" t="s">
        <v>111</v>
      </c>
      <c r="AR122" s="56" t="s">
        <v>111</v>
      </c>
    </row>
    <row r="123" spans="2:44" s="95" customFormat="1" ht="50.1" customHeight="1" thickBot="1" x14ac:dyDescent="0.55000000000000004">
      <c r="B123" s="85" t="s">
        <v>337</v>
      </c>
      <c r="C123" s="66">
        <v>4376</v>
      </c>
      <c r="D123" s="60" t="s">
        <v>338</v>
      </c>
      <c r="E123" s="54">
        <f t="shared" si="20"/>
        <v>2</v>
      </c>
      <c r="F123" s="54">
        <f t="shared" si="21"/>
        <v>2</v>
      </c>
      <c r="G123" s="54">
        <f t="shared" si="22"/>
        <v>0</v>
      </c>
      <c r="H123" s="54">
        <f t="shared" si="23"/>
        <v>0</v>
      </c>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96"/>
      <c r="AI123" s="55" t="s">
        <v>111</v>
      </c>
      <c r="AJ123" s="55"/>
      <c r="AK123" s="55" t="s">
        <v>111</v>
      </c>
      <c r="AL123" s="55"/>
      <c r="AM123" s="55"/>
      <c r="AN123" s="55"/>
      <c r="AO123" s="55"/>
      <c r="AP123" s="55"/>
      <c r="AQ123" s="55"/>
      <c r="AR123" s="56"/>
    </row>
    <row r="124" spans="2:44" s="95" customFormat="1" ht="35.1" customHeight="1" thickBot="1" x14ac:dyDescent="0.55000000000000004">
      <c r="B124" s="85" t="s">
        <v>339</v>
      </c>
      <c r="C124" s="66">
        <v>4428</v>
      </c>
      <c r="D124" s="60" t="s">
        <v>340</v>
      </c>
      <c r="E124" s="54">
        <f t="shared" si="20"/>
        <v>5</v>
      </c>
      <c r="F124" s="54">
        <f t="shared" si="21"/>
        <v>3</v>
      </c>
      <c r="G124" s="54">
        <f t="shared" si="22"/>
        <v>2</v>
      </c>
      <c r="H124" s="54">
        <f t="shared" si="23"/>
        <v>0</v>
      </c>
      <c r="I124" s="55"/>
      <c r="J124" s="55"/>
      <c r="K124" s="55"/>
      <c r="L124" s="55"/>
      <c r="M124" s="55"/>
      <c r="N124" s="55"/>
      <c r="O124" s="55"/>
      <c r="P124" s="55"/>
      <c r="Q124" s="55"/>
      <c r="R124" s="55"/>
      <c r="S124" s="55"/>
      <c r="T124" s="55"/>
      <c r="U124" s="55"/>
      <c r="V124" s="55"/>
      <c r="W124" s="55" t="s">
        <v>122</v>
      </c>
      <c r="X124" s="55" t="s">
        <v>122</v>
      </c>
      <c r="Y124" s="55"/>
      <c r="Z124" s="55"/>
      <c r="AA124" s="55"/>
      <c r="AB124" s="55"/>
      <c r="AC124" s="55"/>
      <c r="AD124" s="55"/>
      <c r="AE124" s="55"/>
      <c r="AF124" s="55" t="s">
        <v>111</v>
      </c>
      <c r="AG124" s="55"/>
      <c r="AH124" s="96"/>
      <c r="AI124" s="55"/>
      <c r="AJ124" s="55"/>
      <c r="AK124" s="55"/>
      <c r="AL124" s="55"/>
      <c r="AM124" s="55"/>
      <c r="AN124" s="55"/>
      <c r="AO124" s="55"/>
      <c r="AP124" s="55"/>
      <c r="AQ124" s="55" t="s">
        <v>111</v>
      </c>
      <c r="AR124" s="56" t="s">
        <v>111</v>
      </c>
    </row>
    <row r="125" spans="2:44" s="95" customFormat="1" ht="35.1" customHeight="1" thickBot="1" x14ac:dyDescent="0.55000000000000004">
      <c r="B125" s="85" t="s">
        <v>341</v>
      </c>
      <c r="C125" s="61">
        <v>4467</v>
      </c>
      <c r="D125" s="60" t="s">
        <v>342</v>
      </c>
      <c r="E125" s="54">
        <f t="shared" si="20"/>
        <v>6</v>
      </c>
      <c r="F125" s="54">
        <f t="shared" si="21"/>
        <v>0</v>
      </c>
      <c r="G125" s="54">
        <f t="shared" si="22"/>
        <v>5</v>
      </c>
      <c r="H125" s="54">
        <f t="shared" si="23"/>
        <v>1</v>
      </c>
      <c r="I125" s="55" t="s">
        <v>122</v>
      </c>
      <c r="J125" s="55" t="s">
        <v>122</v>
      </c>
      <c r="K125" s="55"/>
      <c r="L125" s="55"/>
      <c r="M125" s="55"/>
      <c r="N125" s="55"/>
      <c r="O125" s="55"/>
      <c r="P125" s="55"/>
      <c r="Q125" s="55"/>
      <c r="R125" s="55"/>
      <c r="S125" s="55"/>
      <c r="T125" s="55"/>
      <c r="U125" s="55"/>
      <c r="V125" s="55"/>
      <c r="W125" s="55"/>
      <c r="X125" s="55"/>
      <c r="Y125" s="55"/>
      <c r="Z125" s="55"/>
      <c r="AA125" s="55"/>
      <c r="AB125" s="55" t="s">
        <v>103</v>
      </c>
      <c r="AC125" s="55"/>
      <c r="AD125" s="55"/>
      <c r="AE125" s="55"/>
      <c r="AF125" s="55"/>
      <c r="AG125" s="55"/>
      <c r="AH125" s="96"/>
      <c r="AI125" s="55"/>
      <c r="AJ125" s="55"/>
      <c r="AK125" s="55"/>
      <c r="AL125" s="55"/>
      <c r="AM125" s="55"/>
      <c r="AN125" s="55"/>
      <c r="AO125" s="55"/>
      <c r="AP125" s="55" t="s">
        <v>122</v>
      </c>
      <c r="AQ125" s="55" t="s">
        <v>122</v>
      </c>
      <c r="AR125" s="56" t="s">
        <v>122</v>
      </c>
    </row>
    <row r="126" spans="2:44" s="95" customFormat="1" ht="69.95" customHeight="1" x14ac:dyDescent="0.5">
      <c r="B126" s="87" t="s">
        <v>343</v>
      </c>
      <c r="C126" s="67" t="s">
        <v>344</v>
      </c>
      <c r="D126" s="62" t="s">
        <v>345</v>
      </c>
      <c r="E126" s="57">
        <f t="shared" si="20"/>
        <v>1</v>
      </c>
      <c r="F126" s="57">
        <f t="shared" si="21"/>
        <v>1</v>
      </c>
      <c r="G126" s="57">
        <f t="shared" si="22"/>
        <v>0</v>
      </c>
      <c r="H126" s="57">
        <f t="shared" si="23"/>
        <v>0</v>
      </c>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t="s">
        <v>111</v>
      </c>
      <c r="AG126" s="58"/>
      <c r="AH126" s="97"/>
      <c r="AI126" s="58"/>
      <c r="AJ126" s="58"/>
      <c r="AK126" s="58"/>
      <c r="AL126" s="58"/>
      <c r="AM126" s="58"/>
      <c r="AN126" s="58"/>
      <c r="AO126" s="58"/>
      <c r="AP126" s="58"/>
      <c r="AQ126" s="58"/>
      <c r="AR126" s="59"/>
    </row>
    <row r="127" spans="2:44" s="95" customFormat="1" ht="35.1" customHeight="1" x14ac:dyDescent="0.5">
      <c r="B127" s="89" t="s">
        <v>109</v>
      </c>
      <c r="C127" s="90"/>
      <c r="D127" s="89"/>
      <c r="E127" s="90"/>
      <c r="F127" s="90"/>
      <c r="G127" s="90"/>
      <c r="H127" s="90"/>
      <c r="I127" s="90"/>
      <c r="J127" s="90"/>
      <c r="K127" s="90"/>
      <c r="L127" s="90"/>
      <c r="M127" s="90"/>
      <c r="N127" s="90"/>
      <c r="O127" s="90"/>
      <c r="P127" s="90"/>
      <c r="Q127" s="90"/>
      <c r="R127" s="90"/>
      <c r="S127" s="90"/>
      <c r="T127" s="90"/>
      <c r="U127" s="90"/>
      <c r="V127" s="90"/>
      <c r="W127" s="43"/>
      <c r="X127" s="43"/>
      <c r="Y127" s="43"/>
      <c r="Z127" s="90"/>
      <c r="AA127" s="43"/>
      <c r="AB127" s="90"/>
      <c r="AC127" s="90"/>
      <c r="AD127" s="90"/>
      <c r="AE127" s="90"/>
      <c r="AF127" s="43"/>
      <c r="AG127" s="43"/>
      <c r="AH127" s="90"/>
      <c r="AI127" s="43"/>
      <c r="AJ127" s="43"/>
      <c r="AK127" s="43"/>
      <c r="AL127" s="43"/>
      <c r="AM127" s="43"/>
      <c r="AN127" s="43"/>
      <c r="AO127" s="90"/>
      <c r="AP127" s="90"/>
      <c r="AQ127" s="90"/>
      <c r="AR127" s="90"/>
    </row>
    <row r="128" spans="2:44" s="95" customFormat="1" ht="35.1" customHeight="1" thickBot="1" x14ac:dyDescent="0.55000000000000004">
      <c r="B128" s="83" t="s">
        <v>346</v>
      </c>
      <c r="C128" s="91">
        <v>5004</v>
      </c>
      <c r="D128" s="65" t="s">
        <v>346</v>
      </c>
      <c r="E128" s="51">
        <f t="shared" ref="E128:E146" si="24">COUNTA($I128:$AR128)</f>
        <v>5</v>
      </c>
      <c r="F128" s="51">
        <f t="shared" ref="F128:F146" si="25">COUNTIF($I128:$AR128,"=M")</f>
        <v>5</v>
      </c>
      <c r="G128" s="51">
        <f t="shared" ref="G128:G146" si="26">COUNTIF($I128:$AR128,"=O")</f>
        <v>0</v>
      </c>
      <c r="H128" s="51">
        <f t="shared" ref="H128:H146" si="27">COUNTIF($I128:$AR128,"=C")</f>
        <v>0</v>
      </c>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94"/>
      <c r="AI128" s="52" t="s">
        <v>111</v>
      </c>
      <c r="AJ128" s="52"/>
      <c r="AK128" s="52" t="s">
        <v>111</v>
      </c>
      <c r="AL128" s="52"/>
      <c r="AM128" s="52"/>
      <c r="AN128" s="52"/>
      <c r="AO128" s="52"/>
      <c r="AP128" s="52" t="s">
        <v>111</v>
      </c>
      <c r="AQ128" s="52" t="s">
        <v>111</v>
      </c>
      <c r="AR128" s="53" t="s">
        <v>111</v>
      </c>
    </row>
    <row r="129" spans="2:44" s="95" customFormat="1" ht="35.1" customHeight="1" thickBot="1" x14ac:dyDescent="0.55000000000000004">
      <c r="B129" s="85" t="s">
        <v>347</v>
      </c>
      <c r="C129" s="61">
        <v>5011</v>
      </c>
      <c r="D129" s="60" t="s">
        <v>348</v>
      </c>
      <c r="E129" s="54">
        <f t="shared" si="24"/>
        <v>2</v>
      </c>
      <c r="F129" s="54">
        <f t="shared" si="25"/>
        <v>2</v>
      </c>
      <c r="G129" s="54">
        <f t="shared" si="26"/>
        <v>0</v>
      </c>
      <c r="H129" s="54">
        <f t="shared" si="27"/>
        <v>0</v>
      </c>
      <c r="I129" s="55"/>
      <c r="J129" s="55"/>
      <c r="K129" s="55"/>
      <c r="L129" s="55"/>
      <c r="M129" s="55"/>
      <c r="N129" s="55"/>
      <c r="O129" s="55"/>
      <c r="P129" s="55"/>
      <c r="Q129" s="55"/>
      <c r="R129" s="55"/>
      <c r="S129" s="55"/>
      <c r="T129" s="55"/>
      <c r="U129" s="55" t="s">
        <v>111</v>
      </c>
      <c r="V129" s="55"/>
      <c r="W129" s="55"/>
      <c r="X129" s="55"/>
      <c r="Y129" s="55"/>
      <c r="Z129" s="55"/>
      <c r="AA129" s="55"/>
      <c r="AB129" s="55"/>
      <c r="AC129" s="55"/>
      <c r="AD129" s="55"/>
      <c r="AE129" s="55"/>
      <c r="AF129" s="55"/>
      <c r="AG129" s="55"/>
      <c r="AH129" s="96"/>
      <c r="AI129" s="55" t="s">
        <v>111</v>
      </c>
      <c r="AJ129" s="55"/>
      <c r="AK129" s="55"/>
      <c r="AL129" s="55"/>
      <c r="AM129" s="55"/>
      <c r="AN129" s="55"/>
      <c r="AO129" s="55"/>
      <c r="AP129" s="55"/>
      <c r="AQ129" s="55"/>
      <c r="AR129" s="56"/>
    </row>
    <row r="130" spans="2:44" s="95" customFormat="1" ht="60" customHeight="1" thickBot="1" x14ac:dyDescent="0.55000000000000004">
      <c r="B130" s="85" t="s">
        <v>349</v>
      </c>
      <c r="C130" s="61">
        <v>5032</v>
      </c>
      <c r="D130" s="60" t="s">
        <v>350</v>
      </c>
      <c r="E130" s="54">
        <f t="shared" si="24"/>
        <v>7</v>
      </c>
      <c r="F130" s="54">
        <f t="shared" si="25"/>
        <v>4</v>
      </c>
      <c r="G130" s="54">
        <f t="shared" si="26"/>
        <v>1</v>
      </c>
      <c r="H130" s="54">
        <f t="shared" si="27"/>
        <v>2</v>
      </c>
      <c r="I130" s="55"/>
      <c r="J130" s="55"/>
      <c r="K130" s="55"/>
      <c r="L130" s="55"/>
      <c r="M130" s="55" t="s">
        <v>103</v>
      </c>
      <c r="N130" s="55"/>
      <c r="O130" s="55"/>
      <c r="P130" s="55"/>
      <c r="Q130" s="55"/>
      <c r="R130" s="55"/>
      <c r="S130" s="55"/>
      <c r="T130" s="55" t="s">
        <v>122</v>
      </c>
      <c r="U130" s="55"/>
      <c r="V130" s="55"/>
      <c r="W130" s="55"/>
      <c r="X130" s="55"/>
      <c r="Y130" s="55"/>
      <c r="Z130" s="55"/>
      <c r="AA130" s="55"/>
      <c r="AB130" s="55" t="s">
        <v>103</v>
      </c>
      <c r="AC130" s="55"/>
      <c r="AD130" s="55"/>
      <c r="AE130" s="55"/>
      <c r="AF130" s="55"/>
      <c r="AG130" s="55"/>
      <c r="AH130" s="96" t="s">
        <v>111</v>
      </c>
      <c r="AI130" s="55" t="s">
        <v>111</v>
      </c>
      <c r="AJ130" s="55" t="s">
        <v>111</v>
      </c>
      <c r="AK130" s="55" t="s">
        <v>111</v>
      </c>
      <c r="AL130" s="55"/>
      <c r="AM130" s="55"/>
      <c r="AN130" s="55"/>
      <c r="AO130" s="55"/>
      <c r="AP130" s="55"/>
      <c r="AQ130" s="55"/>
      <c r="AR130" s="56"/>
    </row>
    <row r="131" spans="2:44" s="95" customFormat="1" ht="35.1" customHeight="1" thickBot="1" x14ac:dyDescent="0.55000000000000004">
      <c r="B131" s="85" t="s">
        <v>351</v>
      </c>
      <c r="C131" s="61">
        <v>5110</v>
      </c>
      <c r="D131" s="60" t="s">
        <v>352</v>
      </c>
      <c r="E131" s="54">
        <f t="shared" si="24"/>
        <v>2</v>
      </c>
      <c r="F131" s="54">
        <f t="shared" si="25"/>
        <v>1</v>
      </c>
      <c r="G131" s="54">
        <f t="shared" si="26"/>
        <v>1</v>
      </c>
      <c r="H131" s="54">
        <f t="shared" si="27"/>
        <v>0</v>
      </c>
      <c r="I131" s="55" t="s">
        <v>122</v>
      </c>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96"/>
      <c r="AI131" s="55" t="s">
        <v>111</v>
      </c>
      <c r="AJ131" s="55"/>
      <c r="AK131" s="55"/>
      <c r="AL131" s="55"/>
      <c r="AM131" s="55"/>
      <c r="AN131" s="55"/>
      <c r="AO131" s="55"/>
      <c r="AP131" s="55"/>
      <c r="AQ131" s="55"/>
      <c r="AR131" s="56"/>
    </row>
    <row r="132" spans="2:44" s="95" customFormat="1" ht="35.1" customHeight="1" thickBot="1" x14ac:dyDescent="0.55000000000000004">
      <c r="B132" s="85" t="s">
        <v>353</v>
      </c>
      <c r="C132" s="61">
        <v>5128</v>
      </c>
      <c r="D132" s="60" t="s">
        <v>354</v>
      </c>
      <c r="E132" s="54">
        <f t="shared" si="24"/>
        <v>4</v>
      </c>
      <c r="F132" s="54">
        <f t="shared" si="25"/>
        <v>1</v>
      </c>
      <c r="G132" s="54">
        <f t="shared" si="26"/>
        <v>2</v>
      </c>
      <c r="H132" s="54">
        <f t="shared" si="27"/>
        <v>1</v>
      </c>
      <c r="I132" s="55"/>
      <c r="J132" s="55"/>
      <c r="K132" s="55" t="s">
        <v>122</v>
      </c>
      <c r="L132" s="55"/>
      <c r="M132" s="55"/>
      <c r="N132" s="55"/>
      <c r="O132" s="55"/>
      <c r="P132" s="55"/>
      <c r="Q132" s="55"/>
      <c r="R132" s="55"/>
      <c r="S132" s="55"/>
      <c r="T132" s="55" t="s">
        <v>122</v>
      </c>
      <c r="U132" s="55"/>
      <c r="V132" s="55"/>
      <c r="W132" s="55"/>
      <c r="X132" s="55"/>
      <c r="Y132" s="55"/>
      <c r="Z132" s="55"/>
      <c r="AA132" s="55"/>
      <c r="AB132" s="55" t="s">
        <v>103</v>
      </c>
      <c r="AC132" s="55"/>
      <c r="AD132" s="55"/>
      <c r="AE132" s="55"/>
      <c r="AF132" s="55"/>
      <c r="AG132" s="55"/>
      <c r="AH132" s="96"/>
      <c r="AI132" s="55" t="s">
        <v>111</v>
      </c>
      <c r="AJ132" s="55"/>
      <c r="AK132" s="55"/>
      <c r="AL132" s="55"/>
      <c r="AM132" s="55"/>
      <c r="AN132" s="55"/>
      <c r="AO132" s="55"/>
      <c r="AP132" s="55"/>
      <c r="AQ132" s="55"/>
      <c r="AR132" s="56"/>
    </row>
    <row r="133" spans="2:44" s="95" customFormat="1" ht="35.1" customHeight="1" thickBot="1" x14ac:dyDescent="0.55000000000000004">
      <c r="B133" s="85" t="s">
        <v>355</v>
      </c>
      <c r="C133" s="61">
        <v>5152</v>
      </c>
      <c r="D133" s="60" t="s">
        <v>356</v>
      </c>
      <c r="E133" s="54">
        <f t="shared" si="24"/>
        <v>1</v>
      </c>
      <c r="F133" s="54">
        <f t="shared" si="25"/>
        <v>0</v>
      </c>
      <c r="G133" s="54">
        <f t="shared" si="26"/>
        <v>0</v>
      </c>
      <c r="H133" s="54">
        <f t="shared" si="27"/>
        <v>1</v>
      </c>
      <c r="I133" s="55"/>
      <c r="J133" s="55"/>
      <c r="K133" s="55"/>
      <c r="L133" s="55"/>
      <c r="M133" s="55"/>
      <c r="N133" s="55"/>
      <c r="O133" s="55"/>
      <c r="P133" s="55"/>
      <c r="Q133" s="55"/>
      <c r="R133" s="55"/>
      <c r="S133" s="55"/>
      <c r="T133" s="55"/>
      <c r="U133" s="55"/>
      <c r="V133" s="55"/>
      <c r="W133" s="55"/>
      <c r="X133" s="55"/>
      <c r="Y133" s="55"/>
      <c r="Z133" s="55"/>
      <c r="AA133" s="55"/>
      <c r="AB133" s="55" t="s">
        <v>103</v>
      </c>
      <c r="AC133" s="55"/>
      <c r="AD133" s="55"/>
      <c r="AE133" s="55"/>
      <c r="AF133" s="55"/>
      <c r="AG133" s="55"/>
      <c r="AH133" s="96"/>
      <c r="AI133" s="55"/>
      <c r="AJ133" s="55"/>
      <c r="AK133" s="55"/>
      <c r="AL133" s="55"/>
      <c r="AM133" s="55"/>
      <c r="AN133" s="55"/>
      <c r="AO133" s="55"/>
      <c r="AP133" s="55"/>
      <c r="AQ133" s="55"/>
      <c r="AR133" s="56"/>
    </row>
    <row r="134" spans="2:44" s="95" customFormat="1" ht="35.1" customHeight="1" thickBot="1" x14ac:dyDescent="0.55000000000000004">
      <c r="B134" s="85" t="s">
        <v>357</v>
      </c>
      <c r="C134" s="61">
        <v>5189</v>
      </c>
      <c r="D134" s="60" t="s">
        <v>358</v>
      </c>
      <c r="E134" s="54">
        <f t="shared" si="24"/>
        <v>2</v>
      </c>
      <c r="F134" s="54">
        <f t="shared" si="25"/>
        <v>0</v>
      </c>
      <c r="G134" s="54">
        <f t="shared" si="26"/>
        <v>1</v>
      </c>
      <c r="H134" s="54">
        <f t="shared" si="27"/>
        <v>1</v>
      </c>
      <c r="I134" s="55" t="s">
        <v>122</v>
      </c>
      <c r="J134" s="55"/>
      <c r="K134" s="55"/>
      <c r="L134" s="55"/>
      <c r="M134" s="55"/>
      <c r="N134" s="55"/>
      <c r="O134" s="55"/>
      <c r="P134" s="55"/>
      <c r="Q134" s="55"/>
      <c r="R134" s="55"/>
      <c r="S134" s="55"/>
      <c r="T134" s="55"/>
      <c r="U134" s="55"/>
      <c r="V134" s="55"/>
      <c r="W134" s="55"/>
      <c r="X134" s="55"/>
      <c r="Y134" s="55"/>
      <c r="Z134" s="55"/>
      <c r="AA134" s="55"/>
      <c r="AB134" s="55" t="s">
        <v>103</v>
      </c>
      <c r="AC134" s="55"/>
      <c r="AD134" s="55"/>
      <c r="AE134" s="55"/>
      <c r="AF134" s="55"/>
      <c r="AG134" s="55"/>
      <c r="AH134" s="96"/>
      <c r="AI134" s="55"/>
      <c r="AJ134" s="55"/>
      <c r="AK134" s="55"/>
      <c r="AL134" s="55"/>
      <c r="AM134" s="55"/>
      <c r="AN134" s="55"/>
      <c r="AO134" s="55"/>
      <c r="AP134" s="55"/>
      <c r="AQ134" s="55"/>
      <c r="AR134" s="56"/>
    </row>
    <row r="135" spans="2:44" s="95" customFormat="1" ht="35.1" customHeight="1" thickBot="1" x14ac:dyDescent="0.55000000000000004">
      <c r="B135" s="85" t="s">
        <v>359</v>
      </c>
      <c r="C135" s="61">
        <v>5218</v>
      </c>
      <c r="D135" s="60" t="s">
        <v>360</v>
      </c>
      <c r="E135" s="54">
        <f t="shared" si="24"/>
        <v>3</v>
      </c>
      <c r="F135" s="54">
        <f t="shared" si="25"/>
        <v>2</v>
      </c>
      <c r="G135" s="54">
        <f t="shared" si="26"/>
        <v>0</v>
      </c>
      <c r="H135" s="54">
        <f t="shared" si="27"/>
        <v>1</v>
      </c>
      <c r="I135" s="55"/>
      <c r="J135" s="55"/>
      <c r="K135" s="55"/>
      <c r="L135" s="55"/>
      <c r="M135" s="55"/>
      <c r="N135" s="55"/>
      <c r="O135" s="55"/>
      <c r="P135" s="55"/>
      <c r="Q135" s="55"/>
      <c r="R135" s="55"/>
      <c r="S135" s="55"/>
      <c r="T135" s="55"/>
      <c r="U135" s="55"/>
      <c r="V135" s="55"/>
      <c r="W135" s="55"/>
      <c r="X135" s="55"/>
      <c r="Y135" s="55"/>
      <c r="Z135" s="55"/>
      <c r="AA135" s="55"/>
      <c r="AB135" s="55" t="s">
        <v>103</v>
      </c>
      <c r="AC135" s="55"/>
      <c r="AD135" s="55"/>
      <c r="AE135" s="55"/>
      <c r="AF135" s="55"/>
      <c r="AG135" s="55"/>
      <c r="AH135" s="96" t="s">
        <v>111</v>
      </c>
      <c r="AI135" s="55" t="s">
        <v>111</v>
      </c>
      <c r="AJ135" s="55"/>
      <c r="AK135" s="55"/>
      <c r="AL135" s="55"/>
      <c r="AM135" s="55"/>
      <c r="AN135" s="55"/>
      <c r="AO135" s="55"/>
      <c r="AP135" s="55"/>
      <c r="AQ135" s="55"/>
      <c r="AR135" s="56"/>
    </row>
    <row r="136" spans="2:44" s="95" customFormat="1" ht="35.1" customHeight="1" thickBot="1" x14ac:dyDescent="0.55000000000000004">
      <c r="B136" s="85" t="s">
        <v>361</v>
      </c>
      <c r="C136" s="61">
        <v>5286</v>
      </c>
      <c r="D136" s="60" t="s">
        <v>362</v>
      </c>
      <c r="E136" s="54">
        <f t="shared" si="24"/>
        <v>2</v>
      </c>
      <c r="F136" s="54">
        <f t="shared" si="25"/>
        <v>1</v>
      </c>
      <c r="G136" s="54">
        <f t="shared" si="26"/>
        <v>0</v>
      </c>
      <c r="H136" s="54">
        <f t="shared" si="27"/>
        <v>1</v>
      </c>
      <c r="I136" s="55"/>
      <c r="J136" s="55"/>
      <c r="K136" s="55"/>
      <c r="L136" s="55"/>
      <c r="M136" s="55"/>
      <c r="N136" s="55"/>
      <c r="O136" s="55"/>
      <c r="P136" s="55"/>
      <c r="Q136" s="55"/>
      <c r="R136" s="55"/>
      <c r="S136" s="55"/>
      <c r="T136" s="55"/>
      <c r="U136" s="55"/>
      <c r="V136" s="55"/>
      <c r="W136" s="55"/>
      <c r="X136" s="55"/>
      <c r="Y136" s="55"/>
      <c r="Z136" s="55"/>
      <c r="AA136" s="55"/>
      <c r="AB136" s="55" t="s">
        <v>103</v>
      </c>
      <c r="AC136" s="55"/>
      <c r="AD136" s="55"/>
      <c r="AE136" s="55"/>
      <c r="AF136" s="55"/>
      <c r="AG136" s="55"/>
      <c r="AH136" s="96"/>
      <c r="AI136" s="55"/>
      <c r="AJ136" s="55"/>
      <c r="AK136" s="55"/>
      <c r="AL136" s="55"/>
      <c r="AM136" s="55" t="s">
        <v>111</v>
      </c>
      <c r="AN136" s="55"/>
      <c r="AO136" s="55"/>
      <c r="AP136" s="55"/>
      <c r="AQ136" s="55"/>
      <c r="AR136" s="56"/>
    </row>
    <row r="137" spans="2:44" s="95" customFormat="1" ht="74.349999999999994" thickBot="1" x14ac:dyDescent="0.55000000000000004">
      <c r="B137" s="85" t="s">
        <v>363</v>
      </c>
      <c r="C137" s="61">
        <v>5290</v>
      </c>
      <c r="D137" s="60" t="s">
        <v>364</v>
      </c>
      <c r="E137" s="54">
        <f t="shared" si="24"/>
        <v>4</v>
      </c>
      <c r="F137" s="54">
        <f t="shared" si="25"/>
        <v>0</v>
      </c>
      <c r="G137" s="54">
        <f t="shared" si="26"/>
        <v>2</v>
      </c>
      <c r="H137" s="54">
        <f t="shared" si="27"/>
        <v>2</v>
      </c>
      <c r="I137" s="55"/>
      <c r="J137" s="55"/>
      <c r="K137" s="55"/>
      <c r="L137" s="55"/>
      <c r="M137" s="55" t="s">
        <v>103</v>
      </c>
      <c r="N137" s="55"/>
      <c r="O137" s="55"/>
      <c r="P137" s="55" t="s">
        <v>122</v>
      </c>
      <c r="Q137" s="55"/>
      <c r="R137" s="55"/>
      <c r="S137" s="55"/>
      <c r="T137" s="55" t="s">
        <v>122</v>
      </c>
      <c r="U137" s="55"/>
      <c r="V137" s="55"/>
      <c r="W137" s="55"/>
      <c r="X137" s="55"/>
      <c r="Y137" s="55"/>
      <c r="Z137" s="55"/>
      <c r="AA137" s="55"/>
      <c r="AB137" s="55" t="s">
        <v>103</v>
      </c>
      <c r="AC137" s="55"/>
      <c r="AD137" s="55"/>
      <c r="AE137" s="55"/>
      <c r="AF137" s="55"/>
      <c r="AG137" s="55"/>
      <c r="AH137" s="96"/>
      <c r="AI137" s="55"/>
      <c r="AJ137" s="55"/>
      <c r="AK137" s="55"/>
      <c r="AL137" s="55"/>
      <c r="AM137" s="55"/>
      <c r="AN137" s="55"/>
      <c r="AO137" s="55"/>
      <c r="AP137" s="55"/>
      <c r="AQ137" s="55"/>
      <c r="AR137" s="56"/>
    </row>
    <row r="138" spans="2:44" s="95" customFormat="1" ht="35.1" customHeight="1" thickBot="1" x14ac:dyDescent="0.55000000000000004">
      <c r="B138" s="85" t="s">
        <v>365</v>
      </c>
      <c r="C138" s="61">
        <v>5302</v>
      </c>
      <c r="D138" s="60" t="s">
        <v>366</v>
      </c>
      <c r="E138" s="54">
        <f t="shared" si="24"/>
        <v>1</v>
      </c>
      <c r="F138" s="54">
        <f t="shared" si="25"/>
        <v>0</v>
      </c>
      <c r="G138" s="54">
        <f t="shared" si="26"/>
        <v>1</v>
      </c>
      <c r="H138" s="54">
        <f t="shared" si="27"/>
        <v>0</v>
      </c>
      <c r="I138" s="55"/>
      <c r="J138" s="55"/>
      <c r="K138" s="55"/>
      <c r="L138" s="55"/>
      <c r="M138" s="55" t="s">
        <v>122</v>
      </c>
      <c r="N138" s="55"/>
      <c r="O138" s="55"/>
      <c r="P138" s="55"/>
      <c r="Q138" s="55"/>
      <c r="R138" s="55"/>
      <c r="S138" s="55"/>
      <c r="T138" s="55"/>
      <c r="U138" s="55"/>
      <c r="V138" s="55"/>
      <c r="W138" s="55"/>
      <c r="X138" s="55"/>
      <c r="Y138" s="55"/>
      <c r="Z138" s="55"/>
      <c r="AA138" s="55"/>
      <c r="AB138" s="55"/>
      <c r="AC138" s="55"/>
      <c r="AD138" s="55"/>
      <c r="AE138" s="55"/>
      <c r="AF138" s="55"/>
      <c r="AG138" s="55"/>
      <c r="AH138" s="96"/>
      <c r="AI138" s="55"/>
      <c r="AJ138" s="55"/>
      <c r="AK138" s="55"/>
      <c r="AL138" s="55"/>
      <c r="AM138" s="55"/>
      <c r="AN138" s="55"/>
      <c r="AO138" s="55"/>
      <c r="AP138" s="55"/>
      <c r="AQ138" s="55"/>
      <c r="AR138" s="56"/>
    </row>
    <row r="139" spans="2:44" s="95" customFormat="1" ht="35.1" customHeight="1" thickBot="1" x14ac:dyDescent="0.55000000000000004">
      <c r="B139" s="85" t="s">
        <v>367</v>
      </c>
      <c r="C139" s="61">
        <v>5390</v>
      </c>
      <c r="D139" s="60" t="s">
        <v>368</v>
      </c>
      <c r="E139" s="54">
        <f t="shared" si="24"/>
        <v>1</v>
      </c>
      <c r="F139" s="54">
        <f t="shared" si="25"/>
        <v>0</v>
      </c>
      <c r="G139" s="54">
        <f t="shared" si="26"/>
        <v>1</v>
      </c>
      <c r="H139" s="54">
        <f t="shared" si="27"/>
        <v>0</v>
      </c>
      <c r="I139" s="55" t="s">
        <v>122</v>
      </c>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96"/>
      <c r="AI139" s="55"/>
      <c r="AJ139" s="55"/>
      <c r="AK139" s="55"/>
      <c r="AL139" s="55"/>
      <c r="AM139" s="55"/>
      <c r="AN139" s="55"/>
      <c r="AO139" s="55"/>
      <c r="AP139" s="55"/>
      <c r="AQ139" s="55"/>
      <c r="AR139" s="56"/>
    </row>
    <row r="140" spans="2:44" s="95" customFormat="1" ht="35.1" customHeight="1" thickBot="1" x14ac:dyDescent="0.55000000000000004">
      <c r="B140" s="85" t="s">
        <v>369</v>
      </c>
      <c r="C140" s="61">
        <v>5398</v>
      </c>
      <c r="D140" s="60" t="s">
        <v>370</v>
      </c>
      <c r="E140" s="54">
        <f t="shared" si="24"/>
        <v>2</v>
      </c>
      <c r="F140" s="54">
        <f t="shared" si="25"/>
        <v>0</v>
      </c>
      <c r="G140" s="54">
        <f t="shared" si="26"/>
        <v>2</v>
      </c>
      <c r="H140" s="54">
        <f t="shared" si="27"/>
        <v>0</v>
      </c>
      <c r="I140" s="55"/>
      <c r="J140" s="55"/>
      <c r="K140" s="55"/>
      <c r="L140" s="55"/>
      <c r="M140" s="55" t="s">
        <v>122</v>
      </c>
      <c r="N140" s="55"/>
      <c r="O140" s="55"/>
      <c r="P140" s="55"/>
      <c r="Q140" s="55"/>
      <c r="R140" s="55"/>
      <c r="S140" s="55"/>
      <c r="T140" s="55" t="s">
        <v>122</v>
      </c>
      <c r="U140" s="55"/>
      <c r="V140" s="55"/>
      <c r="W140" s="55"/>
      <c r="X140" s="55"/>
      <c r="Y140" s="55"/>
      <c r="Z140" s="55"/>
      <c r="AA140" s="55"/>
      <c r="AB140" s="55"/>
      <c r="AC140" s="55"/>
      <c r="AD140" s="55"/>
      <c r="AE140" s="55"/>
      <c r="AF140" s="55"/>
      <c r="AG140" s="55"/>
      <c r="AH140" s="96"/>
      <c r="AI140" s="55"/>
      <c r="AJ140" s="55"/>
      <c r="AK140" s="55"/>
      <c r="AL140" s="55"/>
      <c r="AM140" s="55"/>
      <c r="AN140" s="55"/>
      <c r="AO140" s="55"/>
      <c r="AP140" s="55"/>
      <c r="AQ140" s="55"/>
      <c r="AR140" s="56"/>
    </row>
    <row r="141" spans="2:44" s="95" customFormat="1" ht="35.1" customHeight="1" thickBot="1" x14ac:dyDescent="0.55000000000000004">
      <c r="B141" s="85" t="s">
        <v>371</v>
      </c>
      <c r="C141" s="61">
        <v>5444</v>
      </c>
      <c r="D141" s="60" t="s">
        <v>372</v>
      </c>
      <c r="E141" s="54">
        <f t="shared" si="24"/>
        <v>2</v>
      </c>
      <c r="F141" s="54">
        <f t="shared" si="25"/>
        <v>1</v>
      </c>
      <c r="G141" s="54">
        <f t="shared" si="26"/>
        <v>0</v>
      </c>
      <c r="H141" s="54">
        <f t="shared" si="27"/>
        <v>1</v>
      </c>
      <c r="I141" s="55"/>
      <c r="J141" s="55" t="s">
        <v>111</v>
      </c>
      <c r="K141" s="55"/>
      <c r="L141" s="55"/>
      <c r="M141" s="55"/>
      <c r="N141" s="55"/>
      <c r="O141" s="55"/>
      <c r="P141" s="55"/>
      <c r="Q141" s="55"/>
      <c r="R141" s="55"/>
      <c r="S141" s="55"/>
      <c r="T141" s="55"/>
      <c r="U141" s="55"/>
      <c r="V141" s="55"/>
      <c r="W141" s="55"/>
      <c r="X141" s="55"/>
      <c r="Y141" s="55"/>
      <c r="Z141" s="55"/>
      <c r="AA141" s="55"/>
      <c r="AB141" s="55" t="s">
        <v>103</v>
      </c>
      <c r="AC141" s="55"/>
      <c r="AD141" s="55"/>
      <c r="AE141" s="55"/>
      <c r="AF141" s="55"/>
      <c r="AG141" s="55"/>
      <c r="AH141" s="96"/>
      <c r="AI141" s="55"/>
      <c r="AJ141" s="55"/>
      <c r="AK141" s="55"/>
      <c r="AL141" s="55"/>
      <c r="AM141" s="55"/>
      <c r="AN141" s="55"/>
      <c r="AO141" s="55"/>
      <c r="AP141" s="55"/>
      <c r="AQ141" s="55"/>
      <c r="AR141" s="56"/>
    </row>
    <row r="142" spans="2:44" s="95" customFormat="1" ht="35.1" customHeight="1" thickBot="1" x14ac:dyDescent="0.55000000000000004">
      <c r="B142" s="85" t="s">
        <v>373</v>
      </c>
      <c r="C142" s="66">
        <v>5450</v>
      </c>
      <c r="D142" s="60" t="s">
        <v>374</v>
      </c>
      <c r="E142" s="54">
        <f t="shared" si="24"/>
        <v>2</v>
      </c>
      <c r="F142" s="54">
        <f t="shared" si="25"/>
        <v>1</v>
      </c>
      <c r="G142" s="54">
        <f t="shared" si="26"/>
        <v>1</v>
      </c>
      <c r="H142" s="54">
        <f t="shared" si="27"/>
        <v>0</v>
      </c>
      <c r="I142" s="55"/>
      <c r="J142" s="55" t="s">
        <v>122</v>
      </c>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96"/>
      <c r="AI142" s="55"/>
      <c r="AJ142" s="55"/>
      <c r="AK142" s="55"/>
      <c r="AL142" s="55"/>
      <c r="AM142" s="55"/>
      <c r="AN142" s="55"/>
      <c r="AO142" s="55" t="s">
        <v>111</v>
      </c>
      <c r="AP142" s="55"/>
      <c r="AQ142" s="55"/>
      <c r="AR142" s="56"/>
    </row>
    <row r="143" spans="2:44" s="95" customFormat="1" ht="35.1" customHeight="1" thickBot="1" x14ac:dyDescent="0.55000000000000004">
      <c r="B143" s="85" t="s">
        <v>375</v>
      </c>
      <c r="C143" s="66">
        <v>5486</v>
      </c>
      <c r="D143" s="60" t="s">
        <v>376</v>
      </c>
      <c r="E143" s="54">
        <f t="shared" si="24"/>
        <v>3</v>
      </c>
      <c r="F143" s="54">
        <f t="shared" si="25"/>
        <v>0</v>
      </c>
      <c r="G143" s="54">
        <f t="shared" si="26"/>
        <v>2</v>
      </c>
      <c r="H143" s="54">
        <f t="shared" si="27"/>
        <v>1</v>
      </c>
      <c r="I143" s="55"/>
      <c r="J143" s="55"/>
      <c r="K143" s="55"/>
      <c r="L143" s="55"/>
      <c r="M143" s="55"/>
      <c r="N143" s="55"/>
      <c r="O143" s="55"/>
      <c r="P143" s="55"/>
      <c r="Q143" s="55"/>
      <c r="R143" s="55"/>
      <c r="S143" s="55"/>
      <c r="T143" s="55" t="s">
        <v>122</v>
      </c>
      <c r="U143" s="55" t="s">
        <v>122</v>
      </c>
      <c r="V143" s="55"/>
      <c r="W143" s="55"/>
      <c r="X143" s="55"/>
      <c r="Y143" s="55"/>
      <c r="Z143" s="55"/>
      <c r="AA143" s="55"/>
      <c r="AB143" s="55" t="s">
        <v>103</v>
      </c>
      <c r="AC143" s="55"/>
      <c r="AD143" s="55"/>
      <c r="AE143" s="55"/>
      <c r="AF143" s="55"/>
      <c r="AG143" s="55"/>
      <c r="AH143" s="96"/>
      <c r="AI143" s="55"/>
      <c r="AJ143" s="55"/>
      <c r="AK143" s="55"/>
      <c r="AL143" s="55"/>
      <c r="AM143" s="55"/>
      <c r="AN143" s="55"/>
      <c r="AO143" s="55"/>
      <c r="AP143" s="55"/>
      <c r="AQ143" s="55"/>
      <c r="AR143" s="56"/>
    </row>
    <row r="144" spans="2:44" s="95" customFormat="1" ht="60" customHeight="1" thickBot="1" x14ac:dyDescent="0.55000000000000004">
      <c r="B144" s="85" t="s">
        <v>377</v>
      </c>
      <c r="C144" s="61">
        <v>5490</v>
      </c>
      <c r="D144" s="60" t="s">
        <v>378</v>
      </c>
      <c r="E144" s="54">
        <f t="shared" si="24"/>
        <v>3</v>
      </c>
      <c r="F144" s="54">
        <f t="shared" si="25"/>
        <v>0</v>
      </c>
      <c r="G144" s="54">
        <f t="shared" si="26"/>
        <v>1</v>
      </c>
      <c r="H144" s="54">
        <f t="shared" si="27"/>
        <v>2</v>
      </c>
      <c r="I144" s="55" t="s">
        <v>122</v>
      </c>
      <c r="J144" s="55"/>
      <c r="K144" s="55"/>
      <c r="L144" s="55"/>
      <c r="M144" s="55"/>
      <c r="N144" s="55"/>
      <c r="O144" s="55"/>
      <c r="P144" s="55"/>
      <c r="Q144" s="55"/>
      <c r="R144" s="55"/>
      <c r="S144" s="55"/>
      <c r="T144" s="55"/>
      <c r="U144" s="55" t="s">
        <v>103</v>
      </c>
      <c r="V144" s="55"/>
      <c r="W144" s="55"/>
      <c r="X144" s="55"/>
      <c r="Y144" s="55"/>
      <c r="Z144" s="55"/>
      <c r="AA144" s="55"/>
      <c r="AB144" s="55" t="s">
        <v>103</v>
      </c>
      <c r="AC144" s="55"/>
      <c r="AD144" s="55"/>
      <c r="AE144" s="55"/>
      <c r="AF144" s="55"/>
      <c r="AG144" s="55"/>
      <c r="AH144" s="96"/>
      <c r="AI144" s="55"/>
      <c r="AJ144" s="55"/>
      <c r="AK144" s="55"/>
      <c r="AL144" s="55"/>
      <c r="AM144" s="55"/>
      <c r="AN144" s="55"/>
      <c r="AO144" s="55"/>
      <c r="AP144" s="55"/>
      <c r="AQ144" s="55"/>
      <c r="AR144" s="56"/>
    </row>
    <row r="145" spans="2:44" s="95" customFormat="1" ht="35.1" customHeight="1" thickBot="1" x14ac:dyDescent="0.55000000000000004">
      <c r="B145" s="85" t="s">
        <v>379</v>
      </c>
      <c r="C145" s="61" t="s">
        <v>380</v>
      </c>
      <c r="D145" s="60" t="s">
        <v>381</v>
      </c>
      <c r="E145" s="54">
        <f t="shared" si="24"/>
        <v>2</v>
      </c>
      <c r="F145" s="54">
        <f t="shared" si="25"/>
        <v>2</v>
      </c>
      <c r="G145" s="54">
        <f t="shared" si="26"/>
        <v>0</v>
      </c>
      <c r="H145" s="54">
        <f t="shared" si="27"/>
        <v>0</v>
      </c>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96"/>
      <c r="AI145" s="55"/>
      <c r="AJ145" s="55"/>
      <c r="AK145" s="55"/>
      <c r="AL145" s="55"/>
      <c r="AM145" s="55" t="s">
        <v>111</v>
      </c>
      <c r="AN145" s="55" t="s">
        <v>111</v>
      </c>
      <c r="AO145" s="55"/>
      <c r="AP145" s="55"/>
      <c r="AQ145" s="55"/>
      <c r="AR145" s="56"/>
    </row>
    <row r="146" spans="2:44" s="95" customFormat="1" ht="35.1" customHeight="1" x14ac:dyDescent="0.5">
      <c r="B146" s="87" t="s">
        <v>382</v>
      </c>
      <c r="C146" s="92" t="s">
        <v>383</v>
      </c>
      <c r="D146" s="62" t="s">
        <v>384</v>
      </c>
      <c r="E146" s="57">
        <f t="shared" si="24"/>
        <v>1</v>
      </c>
      <c r="F146" s="57">
        <f t="shared" si="25"/>
        <v>1</v>
      </c>
      <c r="G146" s="57">
        <f t="shared" si="26"/>
        <v>0</v>
      </c>
      <c r="H146" s="57">
        <f t="shared" si="27"/>
        <v>0</v>
      </c>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c r="AH146" s="97"/>
      <c r="AI146" s="58"/>
      <c r="AJ146" s="58"/>
      <c r="AK146" s="58"/>
      <c r="AL146" s="58"/>
      <c r="AM146" s="58" t="s">
        <v>111</v>
      </c>
      <c r="AN146" s="58"/>
      <c r="AO146" s="58"/>
      <c r="AP146" s="58"/>
      <c r="AQ146" s="58"/>
      <c r="AR146" s="59"/>
    </row>
    <row r="147" spans="2:44" s="95" customFormat="1" ht="35.1" customHeight="1" x14ac:dyDescent="0.5">
      <c r="B147" s="89" t="s">
        <v>112</v>
      </c>
      <c r="C147" s="90"/>
      <c r="D147" s="89"/>
      <c r="E147" s="90"/>
      <c r="F147" s="90"/>
      <c r="G147" s="90"/>
      <c r="H147" s="90"/>
      <c r="I147" s="90"/>
      <c r="J147" s="90"/>
      <c r="K147" s="90"/>
      <c r="L147" s="90"/>
      <c r="M147" s="90"/>
      <c r="N147" s="90"/>
      <c r="O147" s="90"/>
      <c r="P147" s="90"/>
      <c r="Q147" s="90"/>
      <c r="R147" s="90"/>
      <c r="S147" s="90"/>
      <c r="T147" s="90"/>
      <c r="U147" s="90"/>
      <c r="V147" s="90"/>
      <c r="W147" s="43"/>
      <c r="X147" s="43"/>
      <c r="Y147" s="43"/>
      <c r="Z147" s="90"/>
      <c r="AA147" s="43"/>
      <c r="AB147" s="90"/>
      <c r="AC147" s="90"/>
      <c r="AD147" s="90"/>
      <c r="AE147" s="90"/>
      <c r="AF147" s="43"/>
      <c r="AG147" s="43"/>
      <c r="AH147" s="90"/>
      <c r="AI147" s="43"/>
      <c r="AJ147" s="43"/>
      <c r="AK147" s="43"/>
      <c r="AL147" s="43"/>
      <c r="AM147" s="43"/>
      <c r="AN147" s="43"/>
      <c r="AO147" s="90"/>
      <c r="AP147" s="90"/>
      <c r="AQ147" s="90"/>
      <c r="AR147" s="90"/>
    </row>
    <row r="148" spans="2:44" s="95" customFormat="1" ht="35.1" customHeight="1" thickBot="1" x14ac:dyDescent="0.55000000000000004">
      <c r="B148" s="83" t="s">
        <v>385</v>
      </c>
      <c r="C148" s="64">
        <v>6004</v>
      </c>
      <c r="D148" s="65" t="s">
        <v>386</v>
      </c>
      <c r="E148" s="51">
        <f t="shared" ref="E148:E162" si="28">COUNTA($I148:$AR148)</f>
        <v>2</v>
      </c>
      <c r="F148" s="51">
        <f t="shared" ref="F148:F162" si="29">COUNTIF($I148:$AR148,"=M")</f>
        <v>0</v>
      </c>
      <c r="G148" s="51">
        <f t="shared" ref="G148:G162" si="30">COUNTIF($I148:$AR148,"=O")</f>
        <v>1</v>
      </c>
      <c r="H148" s="51">
        <f t="shared" ref="H148:H162" si="31">COUNTIF($I148:$AR148,"=C")</f>
        <v>1</v>
      </c>
      <c r="I148" s="52"/>
      <c r="J148" s="52" t="s">
        <v>122</v>
      </c>
      <c r="K148" s="52"/>
      <c r="L148" s="52"/>
      <c r="M148" s="52" t="s">
        <v>103</v>
      </c>
      <c r="N148" s="52"/>
      <c r="O148" s="52"/>
      <c r="P148" s="52"/>
      <c r="Q148" s="52"/>
      <c r="R148" s="52"/>
      <c r="S148" s="52"/>
      <c r="T148" s="52"/>
      <c r="U148" s="52"/>
      <c r="V148" s="52"/>
      <c r="W148" s="52"/>
      <c r="X148" s="52"/>
      <c r="Y148" s="52"/>
      <c r="Z148" s="52"/>
      <c r="AA148" s="52"/>
      <c r="AB148" s="52"/>
      <c r="AC148" s="52"/>
      <c r="AD148" s="52"/>
      <c r="AE148" s="52"/>
      <c r="AF148" s="52"/>
      <c r="AG148" s="52"/>
      <c r="AH148" s="94"/>
      <c r="AI148" s="52"/>
      <c r="AJ148" s="52"/>
      <c r="AK148" s="52"/>
      <c r="AL148" s="52"/>
      <c r="AM148" s="52"/>
      <c r="AN148" s="52"/>
      <c r="AO148" s="52"/>
      <c r="AP148" s="52"/>
      <c r="AQ148" s="52"/>
      <c r="AR148" s="53"/>
    </row>
    <row r="149" spans="2:44" s="95" customFormat="1" ht="50.1" customHeight="1" thickBot="1" x14ac:dyDescent="0.55000000000000004">
      <c r="B149" s="85" t="s">
        <v>387</v>
      </c>
      <c r="C149" s="61">
        <v>6012</v>
      </c>
      <c r="D149" s="60" t="s">
        <v>388</v>
      </c>
      <c r="E149" s="54">
        <f t="shared" si="28"/>
        <v>17</v>
      </c>
      <c r="F149" s="54">
        <f t="shared" si="29"/>
        <v>16</v>
      </c>
      <c r="G149" s="54">
        <f t="shared" si="30"/>
        <v>0</v>
      </c>
      <c r="H149" s="54">
        <f t="shared" si="31"/>
        <v>1</v>
      </c>
      <c r="I149" s="55"/>
      <c r="J149" s="55"/>
      <c r="K149" s="55" t="s">
        <v>111</v>
      </c>
      <c r="L149" s="55"/>
      <c r="M149" s="55" t="s">
        <v>111</v>
      </c>
      <c r="N149" s="55" t="s">
        <v>111</v>
      </c>
      <c r="O149" s="55" t="s">
        <v>111</v>
      </c>
      <c r="P149" s="55" t="s">
        <v>111</v>
      </c>
      <c r="Q149" s="55" t="s">
        <v>111</v>
      </c>
      <c r="R149" s="55"/>
      <c r="S149" s="55"/>
      <c r="T149" s="55" t="s">
        <v>111</v>
      </c>
      <c r="U149" s="55"/>
      <c r="V149" s="55" t="s">
        <v>111</v>
      </c>
      <c r="W149" s="55"/>
      <c r="X149" s="55"/>
      <c r="Y149" s="55"/>
      <c r="Z149" s="55" t="s">
        <v>111</v>
      </c>
      <c r="AA149" s="55" t="s">
        <v>111</v>
      </c>
      <c r="AB149" s="55" t="s">
        <v>103</v>
      </c>
      <c r="AC149" s="55" t="s">
        <v>111</v>
      </c>
      <c r="AD149" s="55" t="s">
        <v>111</v>
      </c>
      <c r="AE149" s="55" t="s">
        <v>111</v>
      </c>
      <c r="AF149" s="55"/>
      <c r="AG149" s="55"/>
      <c r="AH149" s="96"/>
      <c r="AI149" s="55" t="s">
        <v>111</v>
      </c>
      <c r="AJ149" s="55" t="s">
        <v>111</v>
      </c>
      <c r="AK149" s="55"/>
      <c r="AL149" s="55"/>
      <c r="AM149" s="55"/>
      <c r="AN149" s="55" t="s">
        <v>111</v>
      </c>
      <c r="AO149" s="55"/>
      <c r="AP149" s="55"/>
      <c r="AQ149" s="55"/>
      <c r="AR149" s="56"/>
    </row>
    <row r="150" spans="2:44" s="95" customFormat="1" ht="35.1" customHeight="1" thickBot="1" x14ac:dyDescent="0.55000000000000004">
      <c r="B150" s="85" t="s">
        <v>389</v>
      </c>
      <c r="C150" s="61">
        <v>6014</v>
      </c>
      <c r="D150" s="60" t="s">
        <v>390</v>
      </c>
      <c r="E150" s="54">
        <f t="shared" si="28"/>
        <v>13</v>
      </c>
      <c r="F150" s="54">
        <f t="shared" si="29"/>
        <v>9</v>
      </c>
      <c r="G150" s="54">
        <f t="shared" si="30"/>
        <v>4</v>
      </c>
      <c r="H150" s="54">
        <f t="shared" si="31"/>
        <v>0</v>
      </c>
      <c r="I150" s="55"/>
      <c r="J150" s="55" t="s">
        <v>122</v>
      </c>
      <c r="K150" s="55" t="s">
        <v>111</v>
      </c>
      <c r="L150" s="55" t="s">
        <v>111</v>
      </c>
      <c r="M150" s="55" t="s">
        <v>122</v>
      </c>
      <c r="N150" s="55"/>
      <c r="O150" s="55"/>
      <c r="P150" s="55"/>
      <c r="Q150" s="55"/>
      <c r="R150" s="55"/>
      <c r="S150" s="55"/>
      <c r="T150" s="55"/>
      <c r="U150" s="55"/>
      <c r="V150" s="55"/>
      <c r="W150" s="55"/>
      <c r="X150" s="55"/>
      <c r="Y150" s="55"/>
      <c r="Z150" s="55" t="s">
        <v>122</v>
      </c>
      <c r="AA150" s="55" t="s">
        <v>122</v>
      </c>
      <c r="AB150" s="55"/>
      <c r="AC150" s="55" t="s">
        <v>111</v>
      </c>
      <c r="AD150" s="55" t="s">
        <v>111</v>
      </c>
      <c r="AE150" s="55" t="s">
        <v>111</v>
      </c>
      <c r="AF150" s="55"/>
      <c r="AG150" s="55" t="s">
        <v>111</v>
      </c>
      <c r="AH150" s="96"/>
      <c r="AI150" s="55" t="s">
        <v>111</v>
      </c>
      <c r="AJ150" s="55"/>
      <c r="AK150" s="55" t="s">
        <v>111</v>
      </c>
      <c r="AL150" s="55"/>
      <c r="AM150" s="55"/>
      <c r="AN150" s="55" t="s">
        <v>111</v>
      </c>
      <c r="AO150" s="55"/>
      <c r="AP150" s="55"/>
      <c r="AQ150" s="55"/>
      <c r="AR150" s="56"/>
    </row>
    <row r="151" spans="2:44" s="95" customFormat="1" ht="35.1" customHeight="1" thickBot="1" x14ac:dyDescent="0.55000000000000004">
      <c r="B151" s="85" t="s">
        <v>391</v>
      </c>
      <c r="C151" s="61">
        <v>6024</v>
      </c>
      <c r="D151" s="60" t="s">
        <v>392</v>
      </c>
      <c r="E151" s="54">
        <f t="shared" si="28"/>
        <v>3</v>
      </c>
      <c r="F151" s="54">
        <f t="shared" si="29"/>
        <v>3</v>
      </c>
      <c r="G151" s="54">
        <f t="shared" si="30"/>
        <v>0</v>
      </c>
      <c r="H151" s="54">
        <f t="shared" si="31"/>
        <v>0</v>
      </c>
      <c r="I151" s="55" t="s">
        <v>111</v>
      </c>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96"/>
      <c r="AI151" s="55" t="s">
        <v>111</v>
      </c>
      <c r="AJ151" s="55" t="s">
        <v>111</v>
      </c>
      <c r="AK151" s="55"/>
      <c r="AL151" s="55"/>
      <c r="AM151" s="55"/>
      <c r="AN151" s="55"/>
      <c r="AO151" s="55"/>
      <c r="AP151" s="55"/>
      <c r="AQ151" s="55"/>
      <c r="AR151" s="56"/>
    </row>
    <row r="152" spans="2:44" s="95" customFormat="1" ht="35.1" customHeight="1" thickBot="1" x14ac:dyDescent="0.55000000000000004">
      <c r="B152" s="85" t="s">
        <v>393</v>
      </c>
      <c r="C152" s="61">
        <v>6032</v>
      </c>
      <c r="D152" s="60" t="s">
        <v>394</v>
      </c>
      <c r="E152" s="54">
        <f t="shared" si="28"/>
        <v>1</v>
      </c>
      <c r="F152" s="54">
        <f t="shared" si="29"/>
        <v>0</v>
      </c>
      <c r="G152" s="54">
        <f t="shared" si="30"/>
        <v>0</v>
      </c>
      <c r="H152" s="54">
        <f t="shared" si="31"/>
        <v>1</v>
      </c>
      <c r="I152" s="55"/>
      <c r="J152" s="55"/>
      <c r="K152" s="55"/>
      <c r="L152" s="55"/>
      <c r="M152" s="55"/>
      <c r="N152" s="55"/>
      <c r="O152" s="55"/>
      <c r="P152" s="55"/>
      <c r="Q152" s="55"/>
      <c r="R152" s="55"/>
      <c r="S152" s="55"/>
      <c r="T152" s="55"/>
      <c r="U152" s="55"/>
      <c r="V152" s="55"/>
      <c r="W152" s="55"/>
      <c r="X152" s="55"/>
      <c r="Y152" s="55"/>
      <c r="Z152" s="55"/>
      <c r="AA152" s="55"/>
      <c r="AB152" s="55" t="s">
        <v>103</v>
      </c>
      <c r="AC152" s="55"/>
      <c r="AD152" s="55"/>
      <c r="AE152" s="55"/>
      <c r="AF152" s="55"/>
      <c r="AG152" s="55"/>
      <c r="AH152" s="96"/>
      <c r="AI152" s="55"/>
      <c r="AJ152" s="55"/>
      <c r="AK152" s="55"/>
      <c r="AL152" s="55"/>
      <c r="AM152" s="55"/>
      <c r="AN152" s="55"/>
      <c r="AO152" s="55"/>
      <c r="AP152" s="55"/>
      <c r="AQ152" s="55"/>
      <c r="AR152" s="56"/>
    </row>
    <row r="153" spans="2:44" s="95" customFormat="1" ht="35.1" customHeight="1" thickBot="1" x14ac:dyDescent="0.55000000000000004">
      <c r="B153" s="85" t="s">
        <v>395</v>
      </c>
      <c r="C153" s="61">
        <v>6096</v>
      </c>
      <c r="D153" s="60" t="s">
        <v>396</v>
      </c>
      <c r="E153" s="54">
        <f t="shared" si="28"/>
        <v>3</v>
      </c>
      <c r="F153" s="54">
        <f t="shared" si="29"/>
        <v>1</v>
      </c>
      <c r="G153" s="54">
        <f t="shared" si="30"/>
        <v>2</v>
      </c>
      <c r="H153" s="54">
        <f t="shared" si="31"/>
        <v>0</v>
      </c>
      <c r="I153" s="55"/>
      <c r="J153" s="55"/>
      <c r="K153" s="55" t="s">
        <v>122</v>
      </c>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96"/>
      <c r="AI153" s="55" t="s">
        <v>111</v>
      </c>
      <c r="AJ153" s="55" t="s">
        <v>122</v>
      </c>
      <c r="AK153" s="55"/>
      <c r="AL153" s="55"/>
      <c r="AM153" s="55"/>
      <c r="AN153" s="55"/>
      <c r="AO153" s="55"/>
      <c r="AP153" s="55"/>
      <c r="AQ153" s="55"/>
      <c r="AR153" s="56"/>
    </row>
    <row r="154" spans="2:44" s="95" customFormat="1" ht="35.1" customHeight="1" thickBot="1" x14ac:dyDescent="0.55000000000000004">
      <c r="B154" s="85" t="s">
        <v>397</v>
      </c>
      <c r="C154" s="61">
        <v>6098</v>
      </c>
      <c r="D154" s="60" t="s">
        <v>398</v>
      </c>
      <c r="E154" s="54">
        <f t="shared" si="28"/>
        <v>4</v>
      </c>
      <c r="F154" s="54">
        <f t="shared" si="29"/>
        <v>1</v>
      </c>
      <c r="G154" s="54">
        <f t="shared" si="30"/>
        <v>2</v>
      </c>
      <c r="H154" s="54">
        <f t="shared" si="31"/>
        <v>1</v>
      </c>
      <c r="I154" s="55"/>
      <c r="J154" s="55"/>
      <c r="K154" s="55" t="s">
        <v>122</v>
      </c>
      <c r="L154" s="55"/>
      <c r="M154" s="55"/>
      <c r="N154" s="55"/>
      <c r="O154" s="55"/>
      <c r="P154" s="55"/>
      <c r="Q154" s="55"/>
      <c r="R154" s="55"/>
      <c r="S154" s="55"/>
      <c r="T154" s="55"/>
      <c r="U154" s="55"/>
      <c r="V154" s="55"/>
      <c r="W154" s="55"/>
      <c r="X154" s="55"/>
      <c r="Y154" s="55"/>
      <c r="Z154" s="55"/>
      <c r="AA154" s="55"/>
      <c r="AB154" s="55" t="s">
        <v>103</v>
      </c>
      <c r="AC154" s="55"/>
      <c r="AD154" s="55"/>
      <c r="AE154" s="55"/>
      <c r="AF154" s="55"/>
      <c r="AG154" s="55"/>
      <c r="AH154" s="96"/>
      <c r="AI154" s="55" t="s">
        <v>111</v>
      </c>
      <c r="AJ154" s="55" t="s">
        <v>122</v>
      </c>
      <c r="AK154" s="55"/>
      <c r="AL154" s="55"/>
      <c r="AM154" s="55"/>
      <c r="AN154" s="55"/>
      <c r="AO154" s="55"/>
      <c r="AP154" s="55"/>
      <c r="AQ154" s="55"/>
      <c r="AR154" s="56"/>
    </row>
    <row r="155" spans="2:44" s="95" customFormat="1" ht="35.1" customHeight="1" thickBot="1" x14ac:dyDescent="0.55000000000000004">
      <c r="B155" s="85" t="s">
        <v>399</v>
      </c>
      <c r="C155" s="61">
        <v>6242</v>
      </c>
      <c r="D155" s="60" t="s">
        <v>400</v>
      </c>
      <c r="E155" s="54">
        <f t="shared" si="28"/>
        <v>7</v>
      </c>
      <c r="F155" s="54">
        <f t="shared" si="29"/>
        <v>3</v>
      </c>
      <c r="G155" s="54">
        <f t="shared" si="30"/>
        <v>0</v>
      </c>
      <c r="H155" s="54">
        <f t="shared" si="31"/>
        <v>4</v>
      </c>
      <c r="I155" s="55"/>
      <c r="J155" s="55"/>
      <c r="K155" s="55"/>
      <c r="L155" s="55" t="s">
        <v>103</v>
      </c>
      <c r="M155" s="55" t="s">
        <v>103</v>
      </c>
      <c r="N155" s="55" t="s">
        <v>103</v>
      </c>
      <c r="O155" s="55"/>
      <c r="P155" s="55"/>
      <c r="Q155" s="55"/>
      <c r="R155" s="55"/>
      <c r="S155" s="55"/>
      <c r="T155" s="55"/>
      <c r="U155" s="55"/>
      <c r="V155" s="55"/>
      <c r="W155" s="55"/>
      <c r="X155" s="55"/>
      <c r="Y155" s="55"/>
      <c r="Z155" s="55"/>
      <c r="AA155" s="55"/>
      <c r="AB155" s="55" t="s">
        <v>103</v>
      </c>
      <c r="AC155" s="55" t="s">
        <v>111</v>
      </c>
      <c r="AD155" s="55" t="s">
        <v>111</v>
      </c>
      <c r="AE155" s="55" t="s">
        <v>111</v>
      </c>
      <c r="AF155" s="55"/>
      <c r="AG155" s="55"/>
      <c r="AH155" s="96"/>
      <c r="AI155" s="55"/>
      <c r="AJ155" s="55"/>
      <c r="AK155" s="55"/>
      <c r="AL155" s="55"/>
      <c r="AM155" s="55"/>
      <c r="AN155" s="55"/>
      <c r="AO155" s="55"/>
      <c r="AP155" s="55"/>
      <c r="AQ155" s="55"/>
      <c r="AR155" s="56"/>
    </row>
    <row r="156" spans="2:44" s="95" customFormat="1" ht="50.1" customHeight="1" thickBot="1" x14ac:dyDescent="0.55000000000000004">
      <c r="B156" s="85" t="s">
        <v>401</v>
      </c>
      <c r="C156" s="61">
        <v>6300</v>
      </c>
      <c r="D156" s="60" t="s">
        <v>402</v>
      </c>
      <c r="E156" s="54">
        <f t="shared" si="28"/>
        <v>6</v>
      </c>
      <c r="F156" s="54">
        <f t="shared" si="29"/>
        <v>3</v>
      </c>
      <c r="G156" s="54">
        <f t="shared" si="30"/>
        <v>3</v>
      </c>
      <c r="H156" s="54">
        <f t="shared" si="31"/>
        <v>0</v>
      </c>
      <c r="I156" s="55"/>
      <c r="J156" s="55"/>
      <c r="K156" s="55"/>
      <c r="L156" s="55"/>
      <c r="M156" s="55" t="s">
        <v>122</v>
      </c>
      <c r="N156" s="55"/>
      <c r="O156" s="55"/>
      <c r="P156" s="55"/>
      <c r="Q156" s="55" t="s">
        <v>111</v>
      </c>
      <c r="R156" s="55"/>
      <c r="S156" s="55"/>
      <c r="T156" s="55"/>
      <c r="U156" s="55"/>
      <c r="V156" s="55" t="s">
        <v>111</v>
      </c>
      <c r="W156" s="55"/>
      <c r="X156" s="55"/>
      <c r="Y156" s="55"/>
      <c r="Z156" s="55" t="s">
        <v>122</v>
      </c>
      <c r="AA156" s="55" t="s">
        <v>122</v>
      </c>
      <c r="AB156" s="55"/>
      <c r="AC156" s="55"/>
      <c r="AD156" s="55"/>
      <c r="AE156" s="55"/>
      <c r="AF156" s="55"/>
      <c r="AG156" s="55"/>
      <c r="AH156" s="96"/>
      <c r="AI156" s="55"/>
      <c r="AJ156" s="55" t="s">
        <v>111</v>
      </c>
      <c r="AK156" s="55"/>
      <c r="AL156" s="55"/>
      <c r="AM156" s="55"/>
      <c r="AN156" s="55"/>
      <c r="AO156" s="55"/>
      <c r="AP156" s="55"/>
      <c r="AQ156" s="55"/>
      <c r="AR156" s="56"/>
    </row>
    <row r="157" spans="2:44" s="95" customFormat="1" ht="50.1" customHeight="1" thickBot="1" x14ac:dyDescent="0.55000000000000004">
      <c r="B157" s="85" t="s">
        <v>403</v>
      </c>
      <c r="C157" s="61">
        <v>6322</v>
      </c>
      <c r="D157" s="60" t="s">
        <v>404</v>
      </c>
      <c r="E157" s="54">
        <f t="shared" si="28"/>
        <v>7</v>
      </c>
      <c r="F157" s="54">
        <f t="shared" si="29"/>
        <v>5</v>
      </c>
      <c r="G157" s="54">
        <f t="shared" si="30"/>
        <v>1</v>
      </c>
      <c r="H157" s="54">
        <f t="shared" si="31"/>
        <v>1</v>
      </c>
      <c r="I157" s="55"/>
      <c r="J157" s="55"/>
      <c r="K157" s="55" t="s">
        <v>122</v>
      </c>
      <c r="L157" s="55" t="s">
        <v>111</v>
      </c>
      <c r="M157" s="55" t="s">
        <v>111</v>
      </c>
      <c r="N157" s="55" t="s">
        <v>111</v>
      </c>
      <c r="O157" s="55"/>
      <c r="P157" s="55" t="s">
        <v>111</v>
      </c>
      <c r="Q157" s="55"/>
      <c r="R157" s="55"/>
      <c r="S157" s="55"/>
      <c r="T157" s="55" t="s">
        <v>111</v>
      </c>
      <c r="U157" s="55"/>
      <c r="V157" s="55"/>
      <c r="W157" s="55"/>
      <c r="X157" s="55"/>
      <c r="Y157" s="55"/>
      <c r="Z157" s="55"/>
      <c r="AA157" s="55"/>
      <c r="AB157" s="55" t="s">
        <v>103</v>
      </c>
      <c r="AC157" s="55"/>
      <c r="AD157" s="55"/>
      <c r="AE157" s="55"/>
      <c r="AF157" s="55"/>
      <c r="AG157" s="55"/>
      <c r="AH157" s="96"/>
      <c r="AI157" s="55"/>
      <c r="AJ157" s="55"/>
      <c r="AK157" s="55"/>
      <c r="AL157" s="55"/>
      <c r="AM157" s="55"/>
      <c r="AN157" s="55"/>
      <c r="AO157" s="55"/>
      <c r="AP157" s="55"/>
      <c r="AQ157" s="55"/>
      <c r="AR157" s="56"/>
    </row>
    <row r="158" spans="2:44" s="95" customFormat="1" ht="28.5" customHeight="1" thickBot="1" x14ac:dyDescent="0.55000000000000004">
      <c r="B158" s="85" t="s">
        <v>581</v>
      </c>
      <c r="C158" s="61">
        <v>6343</v>
      </c>
      <c r="D158" s="60" t="s">
        <v>582</v>
      </c>
      <c r="E158" s="54">
        <f t="shared" si="28"/>
        <v>10</v>
      </c>
      <c r="F158" s="54">
        <f t="shared" si="29"/>
        <v>0</v>
      </c>
      <c r="G158" s="54">
        <f t="shared" si="30"/>
        <v>10</v>
      </c>
      <c r="H158" s="54">
        <f t="shared" si="31"/>
        <v>0</v>
      </c>
      <c r="I158" s="55" t="s">
        <v>122</v>
      </c>
      <c r="J158" s="55" t="s">
        <v>122</v>
      </c>
      <c r="K158" s="55"/>
      <c r="L158" s="55"/>
      <c r="M158" s="55" t="s">
        <v>122</v>
      </c>
      <c r="N158" s="55"/>
      <c r="O158" s="55"/>
      <c r="P158" s="55" t="s">
        <v>122</v>
      </c>
      <c r="Q158" s="55"/>
      <c r="R158" s="55"/>
      <c r="S158" s="55"/>
      <c r="T158" s="55"/>
      <c r="U158" s="55" t="s">
        <v>122</v>
      </c>
      <c r="V158" s="55"/>
      <c r="W158" s="55"/>
      <c r="X158" s="55"/>
      <c r="Y158" s="55"/>
      <c r="Z158" s="55"/>
      <c r="AA158" s="55"/>
      <c r="AB158" s="55" t="s">
        <v>122</v>
      </c>
      <c r="AC158" s="55"/>
      <c r="AD158" s="55"/>
      <c r="AE158" s="55"/>
      <c r="AF158" s="55"/>
      <c r="AG158" s="55"/>
      <c r="AH158" s="96"/>
      <c r="AI158" s="55"/>
      <c r="AJ158" s="55"/>
      <c r="AK158" s="55"/>
      <c r="AL158" s="55"/>
      <c r="AM158" s="55"/>
      <c r="AN158" s="55"/>
      <c r="AO158" s="55" t="s">
        <v>122</v>
      </c>
      <c r="AP158" s="55" t="s">
        <v>122</v>
      </c>
      <c r="AQ158" s="55" t="s">
        <v>122</v>
      </c>
      <c r="AR158" s="55" t="s">
        <v>122</v>
      </c>
    </row>
    <row r="159" spans="2:44" s="95" customFormat="1" ht="27" customHeight="1" thickBot="1" x14ac:dyDescent="0.55000000000000004">
      <c r="B159" s="85" t="s">
        <v>583</v>
      </c>
      <c r="C159" s="61">
        <v>6345</v>
      </c>
      <c r="D159" s="60" t="s">
        <v>584</v>
      </c>
      <c r="E159" s="54">
        <f t="shared" si="28"/>
        <v>10</v>
      </c>
      <c r="F159" s="54">
        <f t="shared" si="29"/>
        <v>0</v>
      </c>
      <c r="G159" s="54">
        <f t="shared" si="30"/>
        <v>10</v>
      </c>
      <c r="H159" s="54">
        <f t="shared" si="31"/>
        <v>0</v>
      </c>
      <c r="I159" s="55" t="s">
        <v>122</v>
      </c>
      <c r="J159" s="55" t="s">
        <v>122</v>
      </c>
      <c r="K159" s="55"/>
      <c r="L159" s="55"/>
      <c r="M159" s="55" t="s">
        <v>122</v>
      </c>
      <c r="N159" s="55"/>
      <c r="O159" s="55"/>
      <c r="P159" s="55" t="s">
        <v>122</v>
      </c>
      <c r="Q159" s="55"/>
      <c r="R159" s="55"/>
      <c r="S159" s="55"/>
      <c r="T159" s="55"/>
      <c r="U159" s="55" t="s">
        <v>122</v>
      </c>
      <c r="V159" s="55"/>
      <c r="W159" s="55"/>
      <c r="X159" s="55"/>
      <c r="Y159" s="55"/>
      <c r="Z159" s="55"/>
      <c r="AA159" s="55"/>
      <c r="AB159" s="55" t="s">
        <v>122</v>
      </c>
      <c r="AC159" s="55"/>
      <c r="AD159" s="55"/>
      <c r="AE159" s="55"/>
      <c r="AF159" s="55"/>
      <c r="AG159" s="55"/>
      <c r="AH159" s="96"/>
      <c r="AI159" s="55"/>
      <c r="AJ159" s="55"/>
      <c r="AK159" s="55"/>
      <c r="AL159" s="55"/>
      <c r="AM159" s="55"/>
      <c r="AN159" s="55"/>
      <c r="AO159" s="55" t="s">
        <v>122</v>
      </c>
      <c r="AP159" s="55" t="s">
        <v>122</v>
      </c>
      <c r="AQ159" s="55" t="s">
        <v>122</v>
      </c>
      <c r="AR159" s="55" t="s">
        <v>122</v>
      </c>
    </row>
    <row r="160" spans="2:44" s="95" customFormat="1" ht="35.1" customHeight="1" thickBot="1" x14ac:dyDescent="0.55000000000000004">
      <c r="B160" s="85" t="s">
        <v>405</v>
      </c>
      <c r="C160" s="61">
        <v>6350</v>
      </c>
      <c r="D160" s="60" t="s">
        <v>406</v>
      </c>
      <c r="E160" s="54">
        <f t="shared" si="28"/>
        <v>9</v>
      </c>
      <c r="F160" s="54">
        <f t="shared" si="29"/>
        <v>9</v>
      </c>
      <c r="G160" s="54">
        <f t="shared" si="30"/>
        <v>0</v>
      </c>
      <c r="H160" s="54">
        <f t="shared" si="31"/>
        <v>0</v>
      </c>
      <c r="I160" s="55"/>
      <c r="J160" s="55"/>
      <c r="K160" s="55"/>
      <c r="L160" s="55"/>
      <c r="M160" s="55"/>
      <c r="N160" s="55"/>
      <c r="O160" s="55"/>
      <c r="P160" s="55"/>
      <c r="Q160" s="55"/>
      <c r="R160" s="55"/>
      <c r="S160" s="55"/>
      <c r="T160" s="55"/>
      <c r="U160" s="55"/>
      <c r="V160" s="55"/>
      <c r="W160" s="55"/>
      <c r="X160" s="55"/>
      <c r="Y160" s="55" t="s">
        <v>111</v>
      </c>
      <c r="Z160" s="55"/>
      <c r="AA160" s="55"/>
      <c r="AB160" s="55"/>
      <c r="AC160" s="55" t="s">
        <v>111</v>
      </c>
      <c r="AD160" s="55" t="s">
        <v>111</v>
      </c>
      <c r="AE160" s="55" t="s">
        <v>111</v>
      </c>
      <c r="AF160" s="55" t="s">
        <v>111</v>
      </c>
      <c r="AG160" s="55"/>
      <c r="AH160" s="96"/>
      <c r="AI160" s="55" t="s">
        <v>111</v>
      </c>
      <c r="AJ160" s="55"/>
      <c r="AK160" s="55" t="s">
        <v>111</v>
      </c>
      <c r="AL160" s="55"/>
      <c r="AM160" s="55" t="s">
        <v>111</v>
      </c>
      <c r="AN160" s="55" t="s">
        <v>111</v>
      </c>
      <c r="AO160" s="55"/>
      <c r="AP160" s="55"/>
      <c r="AQ160" s="55"/>
      <c r="AR160" s="56"/>
    </row>
    <row r="161" spans="2:44" s="95" customFormat="1" ht="35.1" customHeight="1" thickBot="1" x14ac:dyDescent="0.55000000000000004">
      <c r="B161" s="85" t="s">
        <v>407</v>
      </c>
      <c r="C161" s="61" t="s">
        <v>408</v>
      </c>
      <c r="D161" s="60" t="s">
        <v>409</v>
      </c>
      <c r="E161" s="54">
        <f t="shared" si="28"/>
        <v>1</v>
      </c>
      <c r="F161" s="54">
        <f t="shared" si="29"/>
        <v>1</v>
      </c>
      <c r="G161" s="54">
        <f t="shared" si="30"/>
        <v>0</v>
      </c>
      <c r="H161" s="54">
        <f t="shared" si="31"/>
        <v>0</v>
      </c>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t="s">
        <v>111</v>
      </c>
      <c r="AG161" s="55"/>
      <c r="AH161" s="96"/>
      <c r="AI161" s="55"/>
      <c r="AJ161" s="55"/>
      <c r="AK161" s="55"/>
      <c r="AL161" s="55"/>
      <c r="AM161" s="55"/>
      <c r="AN161" s="55"/>
      <c r="AO161" s="55"/>
      <c r="AP161" s="55"/>
      <c r="AQ161" s="55"/>
      <c r="AR161" s="56"/>
    </row>
    <row r="162" spans="2:44" s="95" customFormat="1" ht="35.1" customHeight="1" x14ac:dyDescent="0.5">
      <c r="B162" s="87" t="s">
        <v>410</v>
      </c>
      <c r="C162" s="92" t="s">
        <v>411</v>
      </c>
      <c r="D162" s="62" t="s">
        <v>412</v>
      </c>
      <c r="E162" s="57">
        <f t="shared" si="28"/>
        <v>1</v>
      </c>
      <c r="F162" s="57">
        <f t="shared" si="29"/>
        <v>1</v>
      </c>
      <c r="G162" s="57">
        <f t="shared" si="30"/>
        <v>0</v>
      </c>
      <c r="H162" s="57">
        <f t="shared" si="31"/>
        <v>0</v>
      </c>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t="s">
        <v>111</v>
      </c>
      <c r="AG162" s="58"/>
      <c r="AH162" s="97"/>
      <c r="AI162" s="58"/>
      <c r="AJ162" s="58"/>
      <c r="AK162" s="58"/>
      <c r="AL162" s="58"/>
      <c r="AM162" s="58"/>
      <c r="AN162" s="58"/>
      <c r="AO162" s="58"/>
      <c r="AP162" s="58"/>
      <c r="AQ162" s="58"/>
      <c r="AR162" s="59"/>
    </row>
    <row r="163" spans="2:44" s="95" customFormat="1" ht="35.1" customHeight="1" x14ac:dyDescent="0.5">
      <c r="B163" s="89" t="s">
        <v>413</v>
      </c>
      <c r="C163" s="90"/>
      <c r="D163" s="89"/>
      <c r="E163" s="90"/>
      <c r="F163" s="90"/>
      <c r="G163" s="90"/>
      <c r="H163" s="90"/>
      <c r="I163" s="90"/>
      <c r="J163" s="90"/>
      <c r="K163" s="90"/>
      <c r="L163" s="90"/>
      <c r="M163" s="90"/>
      <c r="N163" s="90"/>
      <c r="O163" s="90"/>
      <c r="P163" s="90"/>
      <c r="Q163" s="90"/>
      <c r="R163" s="90"/>
      <c r="S163" s="90"/>
      <c r="T163" s="90"/>
      <c r="U163" s="90"/>
      <c r="V163" s="90"/>
      <c r="W163" s="43"/>
      <c r="X163" s="43"/>
      <c r="Y163" s="43"/>
      <c r="Z163" s="90"/>
      <c r="AA163" s="43"/>
      <c r="AB163" s="90"/>
      <c r="AC163" s="90"/>
      <c r="AD163" s="90"/>
      <c r="AE163" s="90"/>
      <c r="AF163" s="43"/>
      <c r="AG163" s="43"/>
      <c r="AH163" s="90"/>
      <c r="AI163" s="43"/>
      <c r="AJ163" s="43"/>
      <c r="AK163" s="43"/>
      <c r="AL163" s="43"/>
      <c r="AM163" s="43"/>
      <c r="AN163" s="43"/>
      <c r="AO163" s="90"/>
      <c r="AP163" s="90"/>
      <c r="AQ163" s="90"/>
      <c r="AR163" s="90"/>
    </row>
    <row r="164" spans="2:44" s="95" customFormat="1" ht="37.35" thickBot="1" x14ac:dyDescent="0.55000000000000004">
      <c r="B164" s="83" t="s">
        <v>414</v>
      </c>
      <c r="C164" s="91">
        <v>7002</v>
      </c>
      <c r="D164" s="65" t="s">
        <v>415</v>
      </c>
      <c r="E164" s="51">
        <f t="shared" ref="E164:E173" si="32">COUNTA($I164:$AR164)</f>
        <v>27</v>
      </c>
      <c r="F164" s="51">
        <f t="shared" ref="F164:F173" si="33">COUNTIF($I164:$AR164,"=M")</f>
        <v>24</v>
      </c>
      <c r="G164" s="51">
        <f t="shared" ref="G164:G173" si="34">COUNTIF($I164:$AR164,"=O")</f>
        <v>2</v>
      </c>
      <c r="H164" s="51">
        <f t="shared" ref="H164:H173" si="35">COUNTIF($I164:$AR164,"=C")</f>
        <v>1</v>
      </c>
      <c r="I164" s="52"/>
      <c r="J164" s="52" t="s">
        <v>122</v>
      </c>
      <c r="K164" s="52" t="s">
        <v>111</v>
      </c>
      <c r="L164" s="52" t="s">
        <v>111</v>
      </c>
      <c r="M164" s="52" t="s">
        <v>111</v>
      </c>
      <c r="N164" s="52" t="s">
        <v>111</v>
      </c>
      <c r="O164" s="52"/>
      <c r="P164" s="52" t="s">
        <v>111</v>
      </c>
      <c r="Q164" s="52"/>
      <c r="R164" s="52" t="s">
        <v>111</v>
      </c>
      <c r="S164" s="52" t="s">
        <v>111</v>
      </c>
      <c r="T164" s="52" t="s">
        <v>111</v>
      </c>
      <c r="U164" s="52" t="s">
        <v>111</v>
      </c>
      <c r="V164" s="52" t="s">
        <v>111</v>
      </c>
      <c r="W164" s="52"/>
      <c r="X164" s="52" t="s">
        <v>111</v>
      </c>
      <c r="Y164" s="52" t="s">
        <v>111</v>
      </c>
      <c r="Z164" s="52" t="s">
        <v>111</v>
      </c>
      <c r="AA164" s="52" t="s">
        <v>111</v>
      </c>
      <c r="AB164" s="52" t="s">
        <v>103</v>
      </c>
      <c r="AC164" s="52" t="s">
        <v>111</v>
      </c>
      <c r="AD164" s="52" t="s">
        <v>111</v>
      </c>
      <c r="AE164" s="52" t="s">
        <v>111</v>
      </c>
      <c r="AF164" s="52"/>
      <c r="AG164" s="52" t="s">
        <v>111</v>
      </c>
      <c r="AH164" s="94"/>
      <c r="AI164" s="52" t="s">
        <v>111</v>
      </c>
      <c r="AJ164" s="52" t="s">
        <v>111</v>
      </c>
      <c r="AK164" s="52" t="s">
        <v>111</v>
      </c>
      <c r="AL164" s="52" t="s">
        <v>111</v>
      </c>
      <c r="AM164" s="52" t="s">
        <v>111</v>
      </c>
      <c r="AN164" s="52" t="s">
        <v>111</v>
      </c>
      <c r="AO164" s="52" t="s">
        <v>122</v>
      </c>
      <c r="AP164" s="52"/>
      <c r="AQ164" s="52"/>
      <c r="AR164" s="53"/>
    </row>
    <row r="165" spans="2:44" s="95" customFormat="1" ht="35.1" customHeight="1" thickBot="1" x14ac:dyDescent="0.55000000000000004">
      <c r="B165" s="85" t="s">
        <v>416</v>
      </c>
      <c r="C165" s="61">
        <v>7004</v>
      </c>
      <c r="D165" s="60" t="s">
        <v>417</v>
      </c>
      <c r="E165" s="54">
        <f t="shared" si="32"/>
        <v>7</v>
      </c>
      <c r="F165" s="54">
        <f t="shared" si="33"/>
        <v>6</v>
      </c>
      <c r="G165" s="54">
        <f t="shared" si="34"/>
        <v>0</v>
      </c>
      <c r="H165" s="54">
        <f t="shared" si="35"/>
        <v>1</v>
      </c>
      <c r="I165" s="55"/>
      <c r="J165" s="55"/>
      <c r="K165" s="55"/>
      <c r="L165" s="55"/>
      <c r="M165" s="55"/>
      <c r="N165" s="55"/>
      <c r="O165" s="55"/>
      <c r="P165" s="55" t="s">
        <v>111</v>
      </c>
      <c r="Q165" s="55" t="s">
        <v>111</v>
      </c>
      <c r="R165" s="55" t="s">
        <v>111</v>
      </c>
      <c r="S165" s="55"/>
      <c r="T165" s="55"/>
      <c r="U165" s="55"/>
      <c r="V165" s="55"/>
      <c r="W165" s="55"/>
      <c r="X165" s="55" t="s">
        <v>111</v>
      </c>
      <c r="Y165" s="55"/>
      <c r="Z165" s="55"/>
      <c r="AA165" s="55"/>
      <c r="AB165" s="55" t="s">
        <v>103</v>
      </c>
      <c r="AC165" s="55"/>
      <c r="AD165" s="55"/>
      <c r="AE165" s="55"/>
      <c r="AF165" s="55"/>
      <c r="AG165" s="55"/>
      <c r="AH165" s="96"/>
      <c r="AI165" s="55" t="s">
        <v>111</v>
      </c>
      <c r="AJ165" s="55" t="s">
        <v>111</v>
      </c>
      <c r="AK165" s="55"/>
      <c r="AL165" s="55"/>
      <c r="AM165" s="55"/>
      <c r="AN165" s="55"/>
      <c r="AO165" s="55"/>
      <c r="AP165" s="55"/>
      <c r="AQ165" s="55"/>
      <c r="AR165" s="56"/>
    </row>
    <row r="166" spans="2:44" s="95" customFormat="1" ht="35.1" customHeight="1" thickBot="1" x14ac:dyDescent="0.55000000000000004">
      <c r="B166" s="85" t="s">
        <v>418</v>
      </c>
      <c r="C166" s="61">
        <v>7012</v>
      </c>
      <c r="D166" s="60" t="s">
        <v>419</v>
      </c>
      <c r="E166" s="54">
        <f t="shared" si="32"/>
        <v>19</v>
      </c>
      <c r="F166" s="54">
        <f t="shared" si="33"/>
        <v>16</v>
      </c>
      <c r="G166" s="54">
        <f t="shared" si="34"/>
        <v>0</v>
      </c>
      <c r="H166" s="54">
        <f t="shared" si="35"/>
        <v>3</v>
      </c>
      <c r="I166" s="55"/>
      <c r="J166" s="55"/>
      <c r="K166" s="55" t="s">
        <v>111</v>
      </c>
      <c r="L166" s="55" t="s">
        <v>111</v>
      </c>
      <c r="M166" s="55" t="s">
        <v>111</v>
      </c>
      <c r="N166" s="55" t="s">
        <v>111</v>
      </c>
      <c r="O166" s="55"/>
      <c r="P166" s="55" t="s">
        <v>111</v>
      </c>
      <c r="Q166" s="55"/>
      <c r="R166" s="55"/>
      <c r="S166" s="55" t="s">
        <v>111</v>
      </c>
      <c r="T166" s="55" t="s">
        <v>103</v>
      </c>
      <c r="U166" s="55" t="s">
        <v>103</v>
      </c>
      <c r="V166" s="55" t="s">
        <v>111</v>
      </c>
      <c r="W166" s="55"/>
      <c r="X166" s="55"/>
      <c r="Y166" s="55"/>
      <c r="Z166" s="55" t="s">
        <v>111</v>
      </c>
      <c r="AA166" s="55" t="s">
        <v>111</v>
      </c>
      <c r="AB166" s="55" t="s">
        <v>103</v>
      </c>
      <c r="AC166" s="55" t="s">
        <v>111</v>
      </c>
      <c r="AD166" s="55" t="s">
        <v>111</v>
      </c>
      <c r="AE166" s="55" t="s">
        <v>111</v>
      </c>
      <c r="AF166" s="55"/>
      <c r="AG166" s="55"/>
      <c r="AH166" s="96"/>
      <c r="AI166" s="55" t="s">
        <v>111</v>
      </c>
      <c r="AJ166" s="55" t="s">
        <v>111</v>
      </c>
      <c r="AK166" s="55" t="s">
        <v>111</v>
      </c>
      <c r="AL166" s="55"/>
      <c r="AM166" s="55"/>
      <c r="AN166" s="55" t="s">
        <v>111</v>
      </c>
      <c r="AO166" s="55"/>
      <c r="AP166" s="55"/>
      <c r="AQ166" s="55"/>
      <c r="AR166" s="56"/>
    </row>
    <row r="167" spans="2:44" s="95" customFormat="1" ht="35.1" customHeight="1" thickBot="1" x14ac:dyDescent="0.55000000000000004">
      <c r="B167" s="85" t="s">
        <v>420</v>
      </c>
      <c r="C167" s="61">
        <v>7065</v>
      </c>
      <c r="D167" s="60" t="s">
        <v>421</v>
      </c>
      <c r="E167" s="54">
        <f t="shared" si="32"/>
        <v>11</v>
      </c>
      <c r="F167" s="54">
        <f t="shared" si="33"/>
        <v>6</v>
      </c>
      <c r="G167" s="54">
        <f t="shared" si="34"/>
        <v>4</v>
      </c>
      <c r="H167" s="54">
        <f t="shared" si="35"/>
        <v>1</v>
      </c>
      <c r="I167" s="55"/>
      <c r="J167" s="55"/>
      <c r="K167" s="55" t="s">
        <v>111</v>
      </c>
      <c r="L167" s="55" t="s">
        <v>111</v>
      </c>
      <c r="M167" s="55" t="s">
        <v>122</v>
      </c>
      <c r="N167" s="55" t="s">
        <v>111</v>
      </c>
      <c r="O167" s="55"/>
      <c r="P167" s="55"/>
      <c r="Q167" s="55"/>
      <c r="R167" s="55"/>
      <c r="S167" s="55"/>
      <c r="T167" s="55" t="s">
        <v>122</v>
      </c>
      <c r="U167" s="55"/>
      <c r="V167" s="55"/>
      <c r="W167" s="55"/>
      <c r="X167" s="55"/>
      <c r="Y167" s="55"/>
      <c r="Z167" s="55" t="s">
        <v>122</v>
      </c>
      <c r="AA167" s="55" t="s">
        <v>122</v>
      </c>
      <c r="AB167" s="55" t="s">
        <v>103</v>
      </c>
      <c r="AC167" s="55" t="s">
        <v>111</v>
      </c>
      <c r="AD167" s="55" t="s">
        <v>111</v>
      </c>
      <c r="AE167" s="55" t="s">
        <v>111</v>
      </c>
      <c r="AF167" s="55"/>
      <c r="AG167" s="55"/>
      <c r="AH167" s="96"/>
      <c r="AI167" s="55"/>
      <c r="AJ167" s="55"/>
      <c r="AK167" s="55"/>
      <c r="AL167" s="55"/>
      <c r="AM167" s="55"/>
      <c r="AN167" s="55"/>
      <c r="AO167" s="55"/>
      <c r="AP167" s="55"/>
      <c r="AQ167" s="55"/>
      <c r="AR167" s="56"/>
    </row>
    <row r="168" spans="2:44" s="95" customFormat="1" ht="35.1" customHeight="1" thickBot="1" x14ac:dyDescent="0.55000000000000004">
      <c r="B168" s="85" t="s">
        <v>422</v>
      </c>
      <c r="C168" s="61">
        <v>7102</v>
      </c>
      <c r="D168" s="60" t="s">
        <v>423</v>
      </c>
      <c r="E168" s="54">
        <f t="shared" si="32"/>
        <v>12</v>
      </c>
      <c r="F168" s="54">
        <f t="shared" si="33"/>
        <v>8</v>
      </c>
      <c r="G168" s="54">
        <f t="shared" si="34"/>
        <v>2</v>
      </c>
      <c r="H168" s="54">
        <f t="shared" si="35"/>
        <v>2</v>
      </c>
      <c r="I168" s="55"/>
      <c r="J168" s="55"/>
      <c r="K168" s="55" t="s">
        <v>103</v>
      </c>
      <c r="L168" s="55"/>
      <c r="M168" s="55"/>
      <c r="N168" s="55"/>
      <c r="O168" s="55" t="s">
        <v>111</v>
      </c>
      <c r="P168" s="55"/>
      <c r="Q168" s="55" t="s">
        <v>111</v>
      </c>
      <c r="R168" s="55"/>
      <c r="S168" s="55"/>
      <c r="T168" s="55"/>
      <c r="U168" s="55"/>
      <c r="V168" s="55"/>
      <c r="W168" s="55"/>
      <c r="X168" s="55"/>
      <c r="Y168" s="55"/>
      <c r="Z168" s="55" t="s">
        <v>122</v>
      </c>
      <c r="AA168" s="55" t="s">
        <v>122</v>
      </c>
      <c r="AB168" s="55" t="s">
        <v>103</v>
      </c>
      <c r="AC168" s="55" t="s">
        <v>111</v>
      </c>
      <c r="AD168" s="55" t="s">
        <v>111</v>
      </c>
      <c r="AE168" s="55" t="s">
        <v>111</v>
      </c>
      <c r="AF168" s="55"/>
      <c r="AG168" s="55"/>
      <c r="AH168" s="96"/>
      <c r="AI168" s="55" t="s">
        <v>111</v>
      </c>
      <c r="AJ168" s="55" t="s">
        <v>111</v>
      </c>
      <c r="AK168" s="55"/>
      <c r="AL168" s="55"/>
      <c r="AM168" s="55"/>
      <c r="AN168" s="55" t="s">
        <v>111</v>
      </c>
      <c r="AO168" s="55"/>
      <c r="AP168" s="55"/>
      <c r="AQ168" s="55"/>
      <c r="AR168" s="56"/>
    </row>
    <row r="169" spans="2:44" s="95" customFormat="1" ht="35.1" customHeight="1" thickBot="1" x14ac:dyDescent="0.55000000000000004">
      <c r="B169" s="85" t="s">
        <v>424</v>
      </c>
      <c r="C169" s="61">
        <v>7135</v>
      </c>
      <c r="D169" s="60" t="s">
        <v>573</v>
      </c>
      <c r="E169" s="54">
        <f t="shared" si="32"/>
        <v>15</v>
      </c>
      <c r="F169" s="54">
        <f t="shared" si="33"/>
        <v>9</v>
      </c>
      <c r="G169" s="54">
        <f t="shared" si="34"/>
        <v>3</v>
      </c>
      <c r="H169" s="54">
        <f t="shared" si="35"/>
        <v>3</v>
      </c>
      <c r="I169" s="55" t="s">
        <v>111</v>
      </c>
      <c r="J169" s="55"/>
      <c r="K169" s="55"/>
      <c r="L169" s="55"/>
      <c r="M169" s="55" t="s">
        <v>122</v>
      </c>
      <c r="N169" s="55"/>
      <c r="O169" s="55"/>
      <c r="P169" s="55"/>
      <c r="Q169" s="55"/>
      <c r="R169" s="55"/>
      <c r="S169" s="55"/>
      <c r="T169" s="55" t="s">
        <v>103</v>
      </c>
      <c r="U169" s="55"/>
      <c r="V169" s="55" t="s">
        <v>103</v>
      </c>
      <c r="W169" s="55"/>
      <c r="X169" s="55"/>
      <c r="Y169" s="55" t="s">
        <v>111</v>
      </c>
      <c r="Z169" s="55" t="s">
        <v>122</v>
      </c>
      <c r="AA169" s="55" t="s">
        <v>122</v>
      </c>
      <c r="AB169" s="55" t="s">
        <v>103</v>
      </c>
      <c r="AC169" s="55" t="s">
        <v>111</v>
      </c>
      <c r="AD169" s="55" t="s">
        <v>111</v>
      </c>
      <c r="AE169" s="55" t="s">
        <v>111</v>
      </c>
      <c r="AF169" s="55"/>
      <c r="AG169" s="55" t="s">
        <v>111</v>
      </c>
      <c r="AH169" s="96"/>
      <c r="AI169" s="55"/>
      <c r="AJ169" s="55" t="s">
        <v>111</v>
      </c>
      <c r="AK169" s="55"/>
      <c r="AL169" s="55"/>
      <c r="AM169" s="55" t="s">
        <v>111</v>
      </c>
      <c r="AN169" s="55" t="s">
        <v>111</v>
      </c>
      <c r="AO169" s="55"/>
      <c r="AP169" s="55"/>
      <c r="AQ169" s="55"/>
      <c r="AR169" s="56"/>
    </row>
    <row r="170" spans="2:44" s="95" customFormat="1" ht="35.1" customHeight="1" thickBot="1" x14ac:dyDescent="0.55000000000000004">
      <c r="B170" s="85" t="s">
        <v>425</v>
      </c>
      <c r="C170" s="61">
        <v>7176</v>
      </c>
      <c r="D170" s="60" t="s">
        <v>426</v>
      </c>
      <c r="E170" s="54">
        <f t="shared" si="32"/>
        <v>1</v>
      </c>
      <c r="F170" s="54">
        <f t="shared" si="33"/>
        <v>1</v>
      </c>
      <c r="G170" s="54">
        <f t="shared" si="34"/>
        <v>0</v>
      </c>
      <c r="H170" s="54">
        <f t="shared" si="35"/>
        <v>0</v>
      </c>
      <c r="I170" s="55"/>
      <c r="J170" s="55"/>
      <c r="K170" s="55"/>
      <c r="L170" s="55"/>
      <c r="M170" s="55"/>
      <c r="N170" s="55"/>
      <c r="O170" s="55"/>
      <c r="P170" s="55"/>
      <c r="Q170" s="55"/>
      <c r="R170" s="55"/>
      <c r="S170" s="55"/>
      <c r="T170" s="55"/>
      <c r="U170" s="55"/>
      <c r="V170" s="55"/>
      <c r="W170" s="55"/>
      <c r="X170" s="55" t="s">
        <v>111</v>
      </c>
      <c r="Y170" s="55"/>
      <c r="Z170" s="55"/>
      <c r="AA170" s="55"/>
      <c r="AB170" s="55"/>
      <c r="AC170" s="55"/>
      <c r="AD170" s="55"/>
      <c r="AE170" s="55"/>
      <c r="AF170" s="55"/>
      <c r="AG170" s="55"/>
      <c r="AH170" s="96"/>
      <c r="AI170" s="55"/>
      <c r="AJ170" s="55"/>
      <c r="AK170" s="55"/>
      <c r="AL170" s="55"/>
      <c r="AM170" s="55"/>
      <c r="AN170" s="55"/>
      <c r="AO170" s="55"/>
      <c r="AP170" s="55"/>
      <c r="AQ170" s="55"/>
      <c r="AR170" s="56"/>
    </row>
    <row r="171" spans="2:44" s="95" customFormat="1" ht="35.1" customHeight="1" thickBot="1" x14ac:dyDescent="0.55000000000000004">
      <c r="B171" s="85" t="s">
        <v>427</v>
      </c>
      <c r="C171" s="61">
        <v>7357</v>
      </c>
      <c r="D171" s="60" t="s">
        <v>428</v>
      </c>
      <c r="E171" s="54">
        <f t="shared" si="32"/>
        <v>21</v>
      </c>
      <c r="F171" s="54">
        <f t="shared" si="33"/>
        <v>12</v>
      </c>
      <c r="G171" s="54">
        <f t="shared" si="34"/>
        <v>5</v>
      </c>
      <c r="H171" s="54">
        <f t="shared" si="35"/>
        <v>4</v>
      </c>
      <c r="I171" s="55"/>
      <c r="J171" s="55" t="s">
        <v>122</v>
      </c>
      <c r="K171" s="55" t="s">
        <v>111</v>
      </c>
      <c r="L171" s="55" t="s">
        <v>122</v>
      </c>
      <c r="M171" s="55" t="s">
        <v>103</v>
      </c>
      <c r="N171" s="55" t="s">
        <v>103</v>
      </c>
      <c r="O171" s="55"/>
      <c r="P171" s="55" t="s">
        <v>111</v>
      </c>
      <c r="Q171" s="55"/>
      <c r="R171" s="55"/>
      <c r="S171" s="55"/>
      <c r="T171" s="55" t="s">
        <v>103</v>
      </c>
      <c r="U171" s="55" t="s">
        <v>122</v>
      </c>
      <c r="V171" s="55"/>
      <c r="W171" s="55"/>
      <c r="X171" s="55"/>
      <c r="Y171" s="55" t="s">
        <v>111</v>
      </c>
      <c r="Z171" s="55" t="s">
        <v>122</v>
      </c>
      <c r="AA171" s="55" t="s">
        <v>122</v>
      </c>
      <c r="AB171" s="55" t="s">
        <v>103</v>
      </c>
      <c r="AC171" s="55" t="s">
        <v>111</v>
      </c>
      <c r="AD171" s="55" t="s">
        <v>111</v>
      </c>
      <c r="AE171" s="55" t="s">
        <v>111</v>
      </c>
      <c r="AF171" s="55"/>
      <c r="AG171" s="55" t="s">
        <v>111</v>
      </c>
      <c r="AH171" s="96"/>
      <c r="AI171" s="55"/>
      <c r="AJ171" s="55" t="s">
        <v>111</v>
      </c>
      <c r="AK171" s="55" t="s">
        <v>111</v>
      </c>
      <c r="AL171" s="55" t="s">
        <v>111</v>
      </c>
      <c r="AM171" s="55" t="s">
        <v>111</v>
      </c>
      <c r="AN171" s="55" t="s">
        <v>111</v>
      </c>
      <c r="AO171" s="55"/>
      <c r="AP171" s="55"/>
      <c r="AQ171" s="55"/>
      <c r="AR171" s="56"/>
    </row>
    <row r="172" spans="2:44" s="95" customFormat="1" ht="50.1" customHeight="1" thickBot="1" x14ac:dyDescent="0.55000000000000004">
      <c r="B172" s="85" t="s">
        <v>429</v>
      </c>
      <c r="C172" s="61" t="s">
        <v>430</v>
      </c>
      <c r="D172" s="60" t="s">
        <v>431</v>
      </c>
      <c r="E172" s="54">
        <f t="shared" si="32"/>
        <v>4</v>
      </c>
      <c r="F172" s="54">
        <f t="shared" si="33"/>
        <v>4</v>
      </c>
      <c r="G172" s="54">
        <f t="shared" si="34"/>
        <v>0</v>
      </c>
      <c r="H172" s="54">
        <f t="shared" si="35"/>
        <v>0</v>
      </c>
      <c r="I172" s="55"/>
      <c r="J172" s="55"/>
      <c r="K172" s="55"/>
      <c r="L172" s="55"/>
      <c r="M172" s="55"/>
      <c r="N172" s="55"/>
      <c r="O172" s="55"/>
      <c r="P172" s="55"/>
      <c r="Q172" s="55"/>
      <c r="R172" s="55"/>
      <c r="S172" s="55"/>
      <c r="T172" s="55"/>
      <c r="U172" s="55"/>
      <c r="V172" s="55"/>
      <c r="W172" s="55"/>
      <c r="X172" s="55"/>
      <c r="Y172" s="55"/>
      <c r="Z172" s="55"/>
      <c r="AA172" s="55"/>
      <c r="AB172" s="55"/>
      <c r="AC172" s="55" t="s">
        <v>111</v>
      </c>
      <c r="AD172" s="55" t="s">
        <v>111</v>
      </c>
      <c r="AE172" s="55" t="s">
        <v>111</v>
      </c>
      <c r="AF172" s="55" t="s">
        <v>111</v>
      </c>
      <c r="AG172" s="55"/>
      <c r="AH172" s="96"/>
      <c r="AI172" s="55"/>
      <c r="AJ172" s="55"/>
      <c r="AK172" s="55"/>
      <c r="AL172" s="55"/>
      <c r="AM172" s="55"/>
      <c r="AN172" s="55"/>
      <c r="AO172" s="55"/>
      <c r="AP172" s="55"/>
      <c r="AQ172" s="55"/>
      <c r="AR172" s="56"/>
    </row>
    <row r="173" spans="2:44" s="95" customFormat="1" ht="35.1" customHeight="1" thickBot="1" x14ac:dyDescent="0.55000000000000004">
      <c r="B173" s="87" t="s">
        <v>432</v>
      </c>
      <c r="C173" s="92" t="s">
        <v>433</v>
      </c>
      <c r="D173" s="62" t="s">
        <v>434</v>
      </c>
      <c r="E173" s="57">
        <f t="shared" si="32"/>
        <v>4</v>
      </c>
      <c r="F173" s="57">
        <f t="shared" si="33"/>
        <v>4</v>
      </c>
      <c r="G173" s="57">
        <f t="shared" si="34"/>
        <v>0</v>
      </c>
      <c r="H173" s="57">
        <f t="shared" si="35"/>
        <v>0</v>
      </c>
      <c r="I173" s="58"/>
      <c r="J173" s="58"/>
      <c r="K173" s="58"/>
      <c r="L173" s="58"/>
      <c r="M173" s="58"/>
      <c r="N173" s="58"/>
      <c r="O173" s="58"/>
      <c r="P173" s="58"/>
      <c r="Q173" s="58"/>
      <c r="R173" s="58"/>
      <c r="S173" s="58"/>
      <c r="T173" s="58"/>
      <c r="U173" s="58"/>
      <c r="V173" s="58"/>
      <c r="W173" s="58"/>
      <c r="X173" s="58"/>
      <c r="Y173" s="58"/>
      <c r="Z173" s="58"/>
      <c r="AA173" s="58"/>
      <c r="AB173" s="58"/>
      <c r="AC173" s="55" t="s">
        <v>111</v>
      </c>
      <c r="AD173" s="55"/>
      <c r="AE173" s="55" t="s">
        <v>111</v>
      </c>
      <c r="AF173" s="58" t="s">
        <v>111</v>
      </c>
      <c r="AG173" s="58"/>
      <c r="AH173" s="97"/>
      <c r="AI173" s="58"/>
      <c r="AJ173" s="58" t="s">
        <v>111</v>
      </c>
      <c r="AK173" s="58"/>
      <c r="AL173" s="58"/>
      <c r="AM173" s="58"/>
      <c r="AN173" s="58"/>
      <c r="AO173" s="58"/>
      <c r="AP173" s="58"/>
      <c r="AQ173" s="58"/>
      <c r="AR173" s="59"/>
    </row>
    <row r="174" spans="2:44" s="95" customFormat="1" ht="35.1" customHeight="1" x14ac:dyDescent="0.5">
      <c r="B174" s="89" t="s">
        <v>435</v>
      </c>
      <c r="C174" s="90"/>
      <c r="D174" s="89"/>
      <c r="E174" s="90"/>
      <c r="F174" s="90"/>
      <c r="G174" s="90"/>
      <c r="H174" s="90"/>
      <c r="I174" s="90"/>
      <c r="J174" s="90"/>
      <c r="K174" s="90"/>
      <c r="L174" s="90"/>
      <c r="M174" s="90"/>
      <c r="N174" s="90"/>
      <c r="O174" s="90"/>
      <c r="P174" s="90"/>
      <c r="Q174" s="90"/>
      <c r="R174" s="90"/>
      <c r="S174" s="90"/>
      <c r="T174" s="90"/>
      <c r="U174" s="90"/>
      <c r="V174" s="90"/>
      <c r="W174" s="43"/>
      <c r="X174" s="43"/>
      <c r="Y174" s="43"/>
      <c r="Z174" s="90"/>
      <c r="AA174" s="43"/>
      <c r="AB174" s="90"/>
      <c r="AC174" s="90"/>
      <c r="AD174" s="90"/>
      <c r="AE174" s="90"/>
      <c r="AF174" s="43"/>
      <c r="AG174" s="43"/>
      <c r="AH174" s="90"/>
      <c r="AI174" s="43"/>
      <c r="AJ174" s="43"/>
      <c r="AK174" s="43"/>
      <c r="AL174" s="43"/>
      <c r="AM174" s="43"/>
      <c r="AN174" s="43"/>
      <c r="AO174" s="90"/>
      <c r="AP174" s="90"/>
      <c r="AQ174" s="90"/>
      <c r="AR174" s="90"/>
    </row>
    <row r="175" spans="2:44" s="95" customFormat="1" ht="35.1" customHeight="1" thickBot="1" x14ac:dyDescent="0.55000000000000004">
      <c r="B175" s="83" t="s">
        <v>436</v>
      </c>
      <c r="C175" s="91">
        <v>7088</v>
      </c>
      <c r="D175" s="65" t="s">
        <v>437</v>
      </c>
      <c r="E175" s="51">
        <f t="shared" ref="E175:E194" si="36">COUNTA($I175:$AR175)</f>
        <v>2</v>
      </c>
      <c r="F175" s="51">
        <f t="shared" ref="F175:F194" si="37">COUNTIF($I175:$AR175,"=M")</f>
        <v>0</v>
      </c>
      <c r="G175" s="51">
        <f t="shared" ref="G175:G194" si="38">COUNTIF($I175:$AR175,"=O")</f>
        <v>0</v>
      </c>
      <c r="H175" s="51">
        <f t="shared" ref="H175:H194" si="39">COUNTIF($I175:$AR175,"=C")</f>
        <v>2</v>
      </c>
      <c r="I175" s="52"/>
      <c r="J175" s="52"/>
      <c r="K175" s="52"/>
      <c r="L175" s="52"/>
      <c r="M175" s="52"/>
      <c r="N175" s="52"/>
      <c r="O175" s="52"/>
      <c r="P175" s="52"/>
      <c r="Q175" s="52"/>
      <c r="R175" s="52"/>
      <c r="S175" s="52"/>
      <c r="T175" s="52" t="s">
        <v>103</v>
      </c>
      <c r="U175" s="52"/>
      <c r="V175" s="52"/>
      <c r="W175" s="52"/>
      <c r="X175" s="52"/>
      <c r="Y175" s="52"/>
      <c r="Z175" s="52"/>
      <c r="AA175" s="52"/>
      <c r="AB175" s="52" t="s">
        <v>103</v>
      </c>
      <c r="AC175" s="52"/>
      <c r="AD175" s="52"/>
      <c r="AE175" s="52"/>
      <c r="AF175" s="52"/>
      <c r="AG175" s="52"/>
      <c r="AH175" s="94"/>
      <c r="AI175" s="52"/>
      <c r="AJ175" s="52"/>
      <c r="AK175" s="52"/>
      <c r="AL175" s="52"/>
      <c r="AM175" s="52"/>
      <c r="AN175" s="52"/>
      <c r="AO175" s="52"/>
      <c r="AP175" s="52"/>
      <c r="AQ175" s="52"/>
      <c r="AR175" s="53"/>
    </row>
    <row r="176" spans="2:44" s="95" customFormat="1" ht="65.099999999999994" customHeight="1" thickBot="1" x14ac:dyDescent="0.55000000000000004">
      <c r="B176" s="85" t="s">
        <v>438</v>
      </c>
      <c r="C176" s="61">
        <v>7124</v>
      </c>
      <c r="D176" s="60" t="s">
        <v>439</v>
      </c>
      <c r="E176" s="54">
        <f t="shared" si="36"/>
        <v>4</v>
      </c>
      <c r="F176" s="54">
        <f t="shared" si="37"/>
        <v>0</v>
      </c>
      <c r="G176" s="54">
        <f t="shared" si="38"/>
        <v>0</v>
      </c>
      <c r="H176" s="54">
        <f t="shared" si="39"/>
        <v>4</v>
      </c>
      <c r="I176" s="55"/>
      <c r="J176" s="55"/>
      <c r="K176" s="55"/>
      <c r="L176" s="55" t="s">
        <v>103</v>
      </c>
      <c r="M176" s="55"/>
      <c r="N176" s="55"/>
      <c r="O176" s="55"/>
      <c r="P176" s="55"/>
      <c r="Q176" s="55"/>
      <c r="R176" s="55"/>
      <c r="S176" s="55"/>
      <c r="T176" s="55" t="s">
        <v>103</v>
      </c>
      <c r="U176" s="55"/>
      <c r="V176" s="55"/>
      <c r="W176" s="55" t="s">
        <v>103</v>
      </c>
      <c r="X176" s="55"/>
      <c r="Y176" s="55"/>
      <c r="Z176" s="55"/>
      <c r="AA176" s="55"/>
      <c r="AB176" s="55" t="s">
        <v>103</v>
      </c>
      <c r="AC176" s="55"/>
      <c r="AD176" s="55"/>
      <c r="AE176" s="55"/>
      <c r="AF176" s="55"/>
      <c r="AG176" s="55"/>
      <c r="AH176" s="96"/>
      <c r="AI176" s="55"/>
      <c r="AJ176" s="55"/>
      <c r="AK176" s="55"/>
      <c r="AL176" s="55"/>
      <c r="AM176" s="55"/>
      <c r="AN176" s="55"/>
      <c r="AO176" s="55"/>
      <c r="AP176" s="55"/>
      <c r="AQ176" s="55"/>
      <c r="AR176" s="56"/>
    </row>
    <row r="177" spans="2:44" s="95" customFormat="1" ht="65.099999999999994" customHeight="1" thickBot="1" x14ac:dyDescent="0.55000000000000004">
      <c r="B177" s="85" t="s">
        <v>440</v>
      </c>
      <c r="C177" s="61">
        <v>7254</v>
      </c>
      <c r="D177" s="60" t="s">
        <v>441</v>
      </c>
      <c r="E177" s="54">
        <f t="shared" si="36"/>
        <v>6</v>
      </c>
      <c r="F177" s="54">
        <f t="shared" si="37"/>
        <v>0</v>
      </c>
      <c r="G177" s="54">
        <f t="shared" si="38"/>
        <v>1</v>
      </c>
      <c r="H177" s="54">
        <f t="shared" si="39"/>
        <v>5</v>
      </c>
      <c r="I177" s="55"/>
      <c r="J177" s="55"/>
      <c r="K177" s="55"/>
      <c r="L177" s="55" t="s">
        <v>103</v>
      </c>
      <c r="M177" s="55" t="s">
        <v>122</v>
      </c>
      <c r="N177" s="55" t="s">
        <v>103</v>
      </c>
      <c r="O177" s="55"/>
      <c r="P177" s="55"/>
      <c r="Q177" s="55"/>
      <c r="R177" s="55"/>
      <c r="S177" s="55"/>
      <c r="T177" s="55" t="s">
        <v>103</v>
      </c>
      <c r="U177" s="55"/>
      <c r="V177" s="55"/>
      <c r="W177" s="55" t="s">
        <v>103</v>
      </c>
      <c r="X177" s="55"/>
      <c r="Y177" s="55"/>
      <c r="Z177" s="55"/>
      <c r="AA177" s="55"/>
      <c r="AB177" s="55" t="s">
        <v>103</v>
      </c>
      <c r="AC177" s="55"/>
      <c r="AD177" s="55"/>
      <c r="AE177" s="55"/>
      <c r="AF177" s="55"/>
      <c r="AG177" s="55"/>
      <c r="AH177" s="96"/>
      <c r="AI177" s="55"/>
      <c r="AJ177" s="55"/>
      <c r="AK177" s="55"/>
      <c r="AL177" s="55"/>
      <c r="AM177" s="55"/>
      <c r="AN177" s="55"/>
      <c r="AO177" s="55"/>
      <c r="AP177" s="55"/>
      <c r="AQ177" s="55"/>
      <c r="AR177" s="56"/>
    </row>
    <row r="178" spans="2:44" s="95" customFormat="1" ht="35.1" customHeight="1" thickBot="1" x14ac:dyDescent="0.55000000000000004">
      <c r="B178" s="85" t="s">
        <v>442</v>
      </c>
      <c r="C178" s="61">
        <v>8158</v>
      </c>
      <c r="D178" s="60" t="s">
        <v>443</v>
      </c>
      <c r="E178" s="54">
        <f t="shared" si="36"/>
        <v>1</v>
      </c>
      <c r="F178" s="54">
        <f t="shared" si="37"/>
        <v>0</v>
      </c>
      <c r="G178" s="54">
        <f t="shared" si="38"/>
        <v>0</v>
      </c>
      <c r="H178" s="54">
        <f t="shared" si="39"/>
        <v>1</v>
      </c>
      <c r="I178" s="55"/>
      <c r="J178" s="55"/>
      <c r="K178" s="55"/>
      <c r="L178" s="55"/>
      <c r="M178" s="55"/>
      <c r="N178" s="55"/>
      <c r="O178" s="55"/>
      <c r="P178" s="55"/>
      <c r="Q178" s="55"/>
      <c r="R178" s="55"/>
      <c r="S178" s="55"/>
      <c r="T178" s="55" t="s">
        <v>103</v>
      </c>
      <c r="U178" s="55"/>
      <c r="V178" s="55"/>
      <c r="W178" s="55"/>
      <c r="X178" s="55"/>
      <c r="Y178" s="55"/>
      <c r="Z178" s="55"/>
      <c r="AA178" s="55"/>
      <c r="AB178" s="55"/>
      <c r="AC178" s="55"/>
      <c r="AD178" s="55"/>
      <c r="AE178" s="55"/>
      <c r="AF178" s="55"/>
      <c r="AG178" s="55"/>
      <c r="AH178" s="96"/>
      <c r="AI178" s="55"/>
      <c r="AJ178" s="55"/>
      <c r="AK178" s="55"/>
      <c r="AL178" s="55"/>
      <c r="AM178" s="55"/>
      <c r="AN178" s="55"/>
      <c r="AO178" s="55"/>
      <c r="AP178" s="55"/>
      <c r="AQ178" s="55"/>
      <c r="AR178" s="56"/>
    </row>
    <row r="179" spans="2:44" s="95" customFormat="1" ht="35.1" customHeight="1" thickBot="1" x14ac:dyDescent="0.55000000000000004">
      <c r="B179" s="85" t="s">
        <v>444</v>
      </c>
      <c r="C179" s="61">
        <v>8186</v>
      </c>
      <c r="D179" s="60" t="s">
        <v>445</v>
      </c>
      <c r="E179" s="54">
        <f t="shared" si="36"/>
        <v>1</v>
      </c>
      <c r="F179" s="54">
        <f t="shared" si="37"/>
        <v>0</v>
      </c>
      <c r="G179" s="54">
        <f t="shared" si="38"/>
        <v>0</v>
      </c>
      <c r="H179" s="54">
        <f t="shared" si="39"/>
        <v>1</v>
      </c>
      <c r="I179" s="55"/>
      <c r="J179" s="55"/>
      <c r="K179" s="55"/>
      <c r="L179" s="55"/>
      <c r="M179" s="55"/>
      <c r="N179" s="55"/>
      <c r="O179" s="55"/>
      <c r="P179" s="55"/>
      <c r="Q179" s="55"/>
      <c r="R179" s="55"/>
      <c r="S179" s="55"/>
      <c r="T179" s="55" t="s">
        <v>103</v>
      </c>
      <c r="U179" s="55"/>
      <c r="V179" s="55"/>
      <c r="W179" s="55"/>
      <c r="X179" s="55"/>
      <c r="Y179" s="55"/>
      <c r="Z179" s="55"/>
      <c r="AA179" s="55"/>
      <c r="AB179" s="55"/>
      <c r="AC179" s="55"/>
      <c r="AD179" s="55"/>
      <c r="AE179" s="55"/>
      <c r="AF179" s="55"/>
      <c r="AG179" s="55"/>
      <c r="AH179" s="96"/>
      <c r="AI179" s="55"/>
      <c r="AJ179" s="55"/>
      <c r="AK179" s="55"/>
      <c r="AL179" s="55"/>
      <c r="AM179" s="55"/>
      <c r="AN179" s="55"/>
      <c r="AO179" s="55"/>
      <c r="AP179" s="55"/>
      <c r="AQ179" s="55"/>
      <c r="AR179" s="56"/>
    </row>
    <row r="180" spans="2:44" s="95" customFormat="1" ht="35.1" customHeight="1" thickBot="1" x14ac:dyDescent="0.55000000000000004">
      <c r="B180" s="85" t="s">
        <v>446</v>
      </c>
      <c r="C180" s="61">
        <v>8273</v>
      </c>
      <c r="D180" s="60" t="s">
        <v>447</v>
      </c>
      <c r="E180" s="54">
        <f t="shared" si="36"/>
        <v>4</v>
      </c>
      <c r="F180" s="54">
        <f t="shared" si="37"/>
        <v>0</v>
      </c>
      <c r="G180" s="54">
        <f t="shared" si="38"/>
        <v>1</v>
      </c>
      <c r="H180" s="54">
        <f t="shared" si="39"/>
        <v>3</v>
      </c>
      <c r="I180" s="55"/>
      <c r="J180" s="55"/>
      <c r="K180" s="55"/>
      <c r="L180" s="55"/>
      <c r="M180" s="55"/>
      <c r="N180" s="55" t="s">
        <v>103</v>
      </c>
      <c r="O180" s="55"/>
      <c r="P180" s="55"/>
      <c r="Q180" s="55"/>
      <c r="R180" s="55"/>
      <c r="S180" s="55"/>
      <c r="T180" s="55" t="s">
        <v>122</v>
      </c>
      <c r="U180" s="55"/>
      <c r="V180" s="55"/>
      <c r="W180" s="55" t="s">
        <v>103</v>
      </c>
      <c r="X180" s="55"/>
      <c r="Y180" s="55"/>
      <c r="Z180" s="55"/>
      <c r="AA180" s="55"/>
      <c r="AB180" s="55" t="s">
        <v>103</v>
      </c>
      <c r="AC180" s="55"/>
      <c r="AD180" s="55"/>
      <c r="AE180" s="55"/>
      <c r="AF180" s="55"/>
      <c r="AG180" s="55"/>
      <c r="AH180" s="96"/>
      <c r="AI180" s="55"/>
      <c r="AJ180" s="55"/>
      <c r="AK180" s="55"/>
      <c r="AL180" s="55"/>
      <c r="AM180" s="55"/>
      <c r="AN180" s="55"/>
      <c r="AO180" s="55"/>
      <c r="AP180" s="55"/>
      <c r="AQ180" s="55"/>
      <c r="AR180" s="56"/>
    </row>
    <row r="181" spans="2:44" s="95" customFormat="1" ht="35.1" customHeight="1" thickBot="1" x14ac:dyDescent="0.55000000000000004">
      <c r="B181" s="85" t="s">
        <v>448</v>
      </c>
      <c r="C181" s="61">
        <v>8339</v>
      </c>
      <c r="D181" s="60" t="s">
        <v>449</v>
      </c>
      <c r="E181" s="54">
        <f t="shared" si="36"/>
        <v>5</v>
      </c>
      <c r="F181" s="54">
        <f t="shared" si="37"/>
        <v>0</v>
      </c>
      <c r="G181" s="54">
        <f t="shared" si="38"/>
        <v>1</v>
      </c>
      <c r="H181" s="54">
        <f t="shared" si="39"/>
        <v>4</v>
      </c>
      <c r="I181" s="55"/>
      <c r="J181" s="55"/>
      <c r="K181" s="55"/>
      <c r="L181" s="55" t="s">
        <v>103</v>
      </c>
      <c r="M181" s="55" t="s">
        <v>122</v>
      </c>
      <c r="N181" s="55" t="s">
        <v>103</v>
      </c>
      <c r="O181" s="55"/>
      <c r="P181" s="55"/>
      <c r="Q181" s="55"/>
      <c r="R181" s="55"/>
      <c r="S181" s="55"/>
      <c r="T181" s="55" t="s">
        <v>103</v>
      </c>
      <c r="U181" s="55"/>
      <c r="V181" s="55"/>
      <c r="W181" s="55" t="s">
        <v>103</v>
      </c>
      <c r="X181" s="55"/>
      <c r="Y181" s="55"/>
      <c r="Z181" s="55"/>
      <c r="AA181" s="55"/>
      <c r="AB181" s="55"/>
      <c r="AC181" s="55"/>
      <c r="AD181" s="55"/>
      <c r="AE181" s="55"/>
      <c r="AF181" s="55"/>
      <c r="AG181" s="55"/>
      <c r="AH181" s="96"/>
      <c r="AI181" s="55"/>
      <c r="AJ181" s="55"/>
      <c r="AK181" s="55"/>
      <c r="AL181" s="55"/>
      <c r="AM181" s="55"/>
      <c r="AN181" s="55"/>
      <c r="AO181" s="55"/>
      <c r="AP181" s="55"/>
      <c r="AQ181" s="55"/>
      <c r="AR181" s="56"/>
    </row>
    <row r="182" spans="2:44" s="95" customFormat="1" ht="65.099999999999994" customHeight="1" thickBot="1" x14ac:dyDescent="0.55000000000000004">
      <c r="B182" s="85" t="s">
        <v>450</v>
      </c>
      <c r="C182" s="61">
        <v>8351</v>
      </c>
      <c r="D182" s="60" t="s">
        <v>451</v>
      </c>
      <c r="E182" s="54">
        <f t="shared" si="36"/>
        <v>4</v>
      </c>
      <c r="F182" s="54">
        <f t="shared" si="37"/>
        <v>1</v>
      </c>
      <c r="G182" s="54">
        <f t="shared" si="38"/>
        <v>1</v>
      </c>
      <c r="H182" s="54">
        <f t="shared" si="39"/>
        <v>2</v>
      </c>
      <c r="I182" s="55"/>
      <c r="J182" s="55"/>
      <c r="K182" s="55"/>
      <c r="L182" s="55"/>
      <c r="M182" s="55" t="s">
        <v>122</v>
      </c>
      <c r="N182" s="55"/>
      <c r="O182" s="55"/>
      <c r="P182" s="55"/>
      <c r="Q182" s="55"/>
      <c r="R182" s="55"/>
      <c r="S182" s="55" t="s">
        <v>111</v>
      </c>
      <c r="T182" s="55"/>
      <c r="U182" s="55"/>
      <c r="V182" s="55"/>
      <c r="W182" s="55" t="s">
        <v>103</v>
      </c>
      <c r="X182" s="55"/>
      <c r="Y182" s="55"/>
      <c r="Z182" s="55"/>
      <c r="AA182" s="55"/>
      <c r="AB182" s="55" t="s">
        <v>103</v>
      </c>
      <c r="AC182" s="55"/>
      <c r="AD182" s="55"/>
      <c r="AE182" s="55"/>
      <c r="AF182" s="55"/>
      <c r="AG182" s="55"/>
      <c r="AH182" s="96"/>
      <c r="AI182" s="55"/>
      <c r="AJ182" s="55"/>
      <c r="AK182" s="55"/>
      <c r="AL182" s="55"/>
      <c r="AM182" s="55"/>
      <c r="AN182" s="55"/>
      <c r="AO182" s="55"/>
      <c r="AP182" s="55"/>
      <c r="AQ182" s="55"/>
      <c r="AR182" s="56"/>
    </row>
    <row r="183" spans="2:44" s="95" customFormat="1" ht="35.1" customHeight="1" thickBot="1" x14ac:dyDescent="0.55000000000000004">
      <c r="B183" s="85" t="s">
        <v>452</v>
      </c>
      <c r="C183" s="61" t="s">
        <v>453</v>
      </c>
      <c r="D183" s="60" t="s">
        <v>574</v>
      </c>
      <c r="E183" s="54">
        <f t="shared" si="36"/>
        <v>1</v>
      </c>
      <c r="F183" s="54">
        <f t="shared" si="37"/>
        <v>0</v>
      </c>
      <c r="G183" s="54">
        <f t="shared" si="38"/>
        <v>0</v>
      </c>
      <c r="H183" s="54">
        <f t="shared" si="39"/>
        <v>1</v>
      </c>
      <c r="I183" s="55"/>
      <c r="J183" s="55"/>
      <c r="K183" s="55"/>
      <c r="L183" s="55"/>
      <c r="M183" s="55"/>
      <c r="N183" s="55"/>
      <c r="O183" s="55"/>
      <c r="P183" s="55"/>
      <c r="Q183" s="55"/>
      <c r="R183" s="55"/>
      <c r="S183" s="55"/>
      <c r="T183" s="55"/>
      <c r="U183" s="55"/>
      <c r="V183" s="55"/>
      <c r="W183" s="55" t="s">
        <v>103</v>
      </c>
      <c r="X183" s="55"/>
      <c r="Y183" s="55"/>
      <c r="Z183" s="55"/>
      <c r="AA183" s="55"/>
      <c r="AB183" s="55"/>
      <c r="AC183" s="55"/>
      <c r="AD183" s="55"/>
      <c r="AE183" s="55"/>
      <c r="AF183" s="55"/>
      <c r="AG183" s="55"/>
      <c r="AH183" s="96"/>
      <c r="AI183" s="55"/>
      <c r="AJ183" s="55"/>
      <c r="AK183" s="55"/>
      <c r="AL183" s="55"/>
      <c r="AM183" s="55"/>
      <c r="AN183" s="55"/>
      <c r="AO183" s="55"/>
      <c r="AP183" s="55"/>
      <c r="AQ183" s="55"/>
      <c r="AR183" s="56"/>
    </row>
    <row r="184" spans="2:44" s="95" customFormat="1" ht="35.1" customHeight="1" thickBot="1" x14ac:dyDescent="0.55000000000000004">
      <c r="B184" s="85" t="s">
        <v>454</v>
      </c>
      <c r="C184" s="61" t="s">
        <v>455</v>
      </c>
      <c r="D184" s="60" t="s">
        <v>575</v>
      </c>
      <c r="E184" s="54">
        <f t="shared" si="36"/>
        <v>1</v>
      </c>
      <c r="F184" s="54">
        <f t="shared" si="37"/>
        <v>0</v>
      </c>
      <c r="G184" s="54">
        <f t="shared" si="38"/>
        <v>0</v>
      </c>
      <c r="H184" s="54">
        <f t="shared" si="39"/>
        <v>1</v>
      </c>
      <c r="I184" s="55"/>
      <c r="J184" s="55"/>
      <c r="K184" s="55"/>
      <c r="L184" s="55"/>
      <c r="M184" s="55"/>
      <c r="N184" s="55"/>
      <c r="O184" s="55"/>
      <c r="P184" s="55"/>
      <c r="Q184" s="55"/>
      <c r="R184" s="55"/>
      <c r="S184" s="55"/>
      <c r="T184" s="55"/>
      <c r="U184" s="55"/>
      <c r="V184" s="55"/>
      <c r="W184" s="55" t="s">
        <v>103</v>
      </c>
      <c r="X184" s="55"/>
      <c r="Y184" s="55"/>
      <c r="Z184" s="55"/>
      <c r="AA184" s="55"/>
      <c r="AB184" s="55"/>
      <c r="AC184" s="55"/>
      <c r="AD184" s="55"/>
      <c r="AE184" s="55"/>
      <c r="AF184" s="55"/>
      <c r="AG184" s="55"/>
      <c r="AH184" s="96"/>
      <c r="AI184" s="55"/>
      <c r="AJ184" s="55"/>
      <c r="AK184" s="55"/>
      <c r="AL184" s="55"/>
      <c r="AM184" s="55"/>
      <c r="AN184" s="55"/>
      <c r="AO184" s="55"/>
      <c r="AP184" s="55"/>
      <c r="AQ184" s="55"/>
      <c r="AR184" s="56"/>
    </row>
    <row r="185" spans="2:44" s="95" customFormat="1" ht="35.1" customHeight="1" thickBot="1" x14ac:dyDescent="0.55000000000000004">
      <c r="B185" s="85" t="s">
        <v>456</v>
      </c>
      <c r="C185" s="61" t="s">
        <v>457</v>
      </c>
      <c r="D185" s="60" t="s">
        <v>576</v>
      </c>
      <c r="E185" s="54">
        <f t="shared" si="36"/>
        <v>1</v>
      </c>
      <c r="F185" s="54">
        <f t="shared" si="37"/>
        <v>0</v>
      </c>
      <c r="G185" s="54">
        <f t="shared" si="38"/>
        <v>0</v>
      </c>
      <c r="H185" s="54">
        <f t="shared" si="39"/>
        <v>1</v>
      </c>
      <c r="I185" s="55"/>
      <c r="J185" s="55"/>
      <c r="K185" s="55"/>
      <c r="L185" s="55"/>
      <c r="M185" s="55"/>
      <c r="N185" s="55"/>
      <c r="O185" s="55"/>
      <c r="P185" s="55"/>
      <c r="Q185" s="55"/>
      <c r="R185" s="55"/>
      <c r="S185" s="55"/>
      <c r="T185" s="55"/>
      <c r="U185" s="55"/>
      <c r="V185" s="55"/>
      <c r="W185" s="55" t="s">
        <v>103</v>
      </c>
      <c r="X185" s="55"/>
      <c r="Y185" s="55"/>
      <c r="Z185" s="55"/>
      <c r="AA185" s="55"/>
      <c r="AB185" s="55"/>
      <c r="AC185" s="55"/>
      <c r="AD185" s="55"/>
      <c r="AE185" s="55"/>
      <c r="AF185" s="55"/>
      <c r="AG185" s="55"/>
      <c r="AH185" s="96"/>
      <c r="AI185" s="55"/>
      <c r="AJ185" s="55"/>
      <c r="AK185" s="55"/>
      <c r="AL185" s="55"/>
      <c r="AM185" s="55"/>
      <c r="AN185" s="55"/>
      <c r="AO185" s="55"/>
      <c r="AP185" s="55"/>
      <c r="AQ185" s="55"/>
      <c r="AR185" s="56"/>
    </row>
    <row r="186" spans="2:44" s="95" customFormat="1" ht="35.1" customHeight="1" thickBot="1" x14ac:dyDescent="0.55000000000000004">
      <c r="B186" s="85" t="s">
        <v>458</v>
      </c>
      <c r="C186" s="61" t="s">
        <v>459</v>
      </c>
      <c r="D186" s="60" t="s">
        <v>577</v>
      </c>
      <c r="E186" s="54">
        <f t="shared" si="36"/>
        <v>1</v>
      </c>
      <c r="F186" s="54">
        <f t="shared" si="37"/>
        <v>0</v>
      </c>
      <c r="G186" s="54">
        <f t="shared" si="38"/>
        <v>0</v>
      </c>
      <c r="H186" s="54">
        <f t="shared" si="39"/>
        <v>1</v>
      </c>
      <c r="I186" s="55"/>
      <c r="J186" s="55"/>
      <c r="K186" s="55"/>
      <c r="L186" s="55"/>
      <c r="M186" s="55"/>
      <c r="N186" s="55"/>
      <c r="O186" s="55"/>
      <c r="P186" s="55"/>
      <c r="Q186" s="55"/>
      <c r="R186" s="55"/>
      <c r="S186" s="55"/>
      <c r="T186" s="55"/>
      <c r="U186" s="55"/>
      <c r="V186" s="55"/>
      <c r="W186" s="55" t="s">
        <v>103</v>
      </c>
      <c r="X186" s="55"/>
      <c r="Y186" s="55"/>
      <c r="Z186" s="55"/>
      <c r="AA186" s="55"/>
      <c r="AB186" s="55"/>
      <c r="AC186" s="55"/>
      <c r="AD186" s="55"/>
      <c r="AE186" s="55"/>
      <c r="AF186" s="55"/>
      <c r="AG186" s="55"/>
      <c r="AH186" s="96"/>
      <c r="AI186" s="55"/>
      <c r="AJ186" s="55"/>
      <c r="AK186" s="55"/>
      <c r="AL186" s="55"/>
      <c r="AM186" s="55"/>
      <c r="AN186" s="55"/>
      <c r="AO186" s="55"/>
      <c r="AP186" s="55"/>
      <c r="AQ186" s="55"/>
      <c r="AR186" s="56"/>
    </row>
    <row r="187" spans="2:44" s="95" customFormat="1" ht="35.1" customHeight="1" thickBot="1" x14ac:dyDescent="0.55000000000000004">
      <c r="B187" s="85" t="s">
        <v>460</v>
      </c>
      <c r="C187" s="61" t="s">
        <v>461</v>
      </c>
      <c r="D187" s="60" t="s">
        <v>462</v>
      </c>
      <c r="E187" s="54">
        <f t="shared" si="36"/>
        <v>1</v>
      </c>
      <c r="F187" s="54">
        <f t="shared" si="37"/>
        <v>0</v>
      </c>
      <c r="G187" s="54">
        <f t="shared" si="38"/>
        <v>0</v>
      </c>
      <c r="H187" s="54">
        <f t="shared" si="39"/>
        <v>1</v>
      </c>
      <c r="I187" s="55"/>
      <c r="J187" s="55"/>
      <c r="K187" s="55"/>
      <c r="L187" s="55"/>
      <c r="M187" s="55"/>
      <c r="N187" s="55"/>
      <c r="O187" s="55"/>
      <c r="P187" s="55"/>
      <c r="Q187" s="55"/>
      <c r="R187" s="55"/>
      <c r="S187" s="55"/>
      <c r="T187" s="55"/>
      <c r="U187" s="55"/>
      <c r="V187" s="55"/>
      <c r="W187" s="55" t="s">
        <v>103</v>
      </c>
      <c r="X187" s="55"/>
      <c r="Y187" s="55"/>
      <c r="Z187" s="55"/>
      <c r="AA187" s="55"/>
      <c r="AB187" s="55"/>
      <c r="AC187" s="55"/>
      <c r="AD187" s="55"/>
      <c r="AE187" s="55"/>
      <c r="AF187" s="55"/>
      <c r="AG187" s="55"/>
      <c r="AH187" s="96"/>
      <c r="AI187" s="55"/>
      <c r="AJ187" s="55"/>
      <c r="AK187" s="55"/>
      <c r="AL187" s="55"/>
      <c r="AM187" s="55"/>
      <c r="AN187" s="55"/>
      <c r="AO187" s="55"/>
      <c r="AP187" s="55"/>
      <c r="AQ187" s="55"/>
      <c r="AR187" s="56"/>
    </row>
    <row r="188" spans="2:44" s="95" customFormat="1" ht="35.1" customHeight="1" thickBot="1" x14ac:dyDescent="0.55000000000000004">
      <c r="B188" s="85" t="s">
        <v>463</v>
      </c>
      <c r="C188" s="61" t="s">
        <v>464</v>
      </c>
      <c r="D188" s="60" t="s">
        <v>578</v>
      </c>
      <c r="E188" s="54">
        <f t="shared" si="36"/>
        <v>1</v>
      </c>
      <c r="F188" s="54">
        <f t="shared" si="37"/>
        <v>0</v>
      </c>
      <c r="G188" s="54">
        <f t="shared" si="38"/>
        <v>0</v>
      </c>
      <c r="H188" s="54">
        <f t="shared" si="39"/>
        <v>1</v>
      </c>
      <c r="I188" s="55"/>
      <c r="J188" s="55"/>
      <c r="K188" s="55"/>
      <c r="L188" s="55"/>
      <c r="M188" s="55"/>
      <c r="N188" s="55"/>
      <c r="O188" s="55"/>
      <c r="P188" s="55"/>
      <c r="Q188" s="55"/>
      <c r="R188" s="55"/>
      <c r="S188" s="55"/>
      <c r="T188" s="55"/>
      <c r="U188" s="55"/>
      <c r="V188" s="55"/>
      <c r="W188" s="55" t="s">
        <v>103</v>
      </c>
      <c r="X188" s="55"/>
      <c r="Y188" s="55"/>
      <c r="Z188" s="55"/>
      <c r="AA188" s="55"/>
      <c r="AB188" s="55"/>
      <c r="AC188" s="55"/>
      <c r="AD188" s="55"/>
      <c r="AE188" s="55"/>
      <c r="AF188" s="55"/>
      <c r="AG188" s="55"/>
      <c r="AH188" s="96"/>
      <c r="AI188" s="55"/>
      <c r="AJ188" s="55"/>
      <c r="AK188" s="55"/>
      <c r="AL188" s="55"/>
      <c r="AM188" s="55"/>
      <c r="AN188" s="55"/>
      <c r="AO188" s="55"/>
      <c r="AP188" s="55"/>
      <c r="AQ188" s="55"/>
      <c r="AR188" s="56"/>
    </row>
    <row r="189" spans="2:44" s="95" customFormat="1" ht="35.1" customHeight="1" thickBot="1" x14ac:dyDescent="0.55000000000000004">
      <c r="B189" s="85" t="s">
        <v>465</v>
      </c>
      <c r="C189" s="61" t="s">
        <v>466</v>
      </c>
      <c r="D189" s="60" t="s">
        <v>467</v>
      </c>
      <c r="E189" s="54">
        <f t="shared" si="36"/>
        <v>1</v>
      </c>
      <c r="F189" s="54">
        <f t="shared" si="37"/>
        <v>0</v>
      </c>
      <c r="G189" s="54">
        <f t="shared" si="38"/>
        <v>0</v>
      </c>
      <c r="H189" s="54">
        <f t="shared" si="39"/>
        <v>1</v>
      </c>
      <c r="I189" s="55"/>
      <c r="J189" s="55"/>
      <c r="K189" s="55"/>
      <c r="L189" s="55"/>
      <c r="M189" s="55"/>
      <c r="N189" s="55"/>
      <c r="O189" s="55"/>
      <c r="P189" s="55"/>
      <c r="Q189" s="55"/>
      <c r="R189" s="55"/>
      <c r="S189" s="55"/>
      <c r="T189" s="55"/>
      <c r="U189" s="55"/>
      <c r="V189" s="55"/>
      <c r="W189" s="55" t="s">
        <v>103</v>
      </c>
      <c r="X189" s="55"/>
      <c r="Y189" s="55"/>
      <c r="Z189" s="55"/>
      <c r="AA189" s="55"/>
      <c r="AB189" s="55"/>
      <c r="AC189" s="55"/>
      <c r="AD189" s="55"/>
      <c r="AE189" s="55"/>
      <c r="AF189" s="55"/>
      <c r="AG189" s="55"/>
      <c r="AH189" s="96"/>
      <c r="AI189" s="55"/>
      <c r="AJ189" s="55"/>
      <c r="AK189" s="55"/>
      <c r="AL189" s="55"/>
      <c r="AM189" s="55"/>
      <c r="AN189" s="55"/>
      <c r="AO189" s="55"/>
      <c r="AP189" s="55"/>
      <c r="AQ189" s="55"/>
      <c r="AR189" s="56"/>
    </row>
    <row r="190" spans="2:44" s="95" customFormat="1" ht="35.1" customHeight="1" thickBot="1" x14ac:dyDescent="0.55000000000000004">
      <c r="B190" s="85" t="s">
        <v>468</v>
      </c>
      <c r="C190" s="61" t="s">
        <v>469</v>
      </c>
      <c r="D190" s="60" t="s">
        <v>470</v>
      </c>
      <c r="E190" s="54">
        <f t="shared" si="36"/>
        <v>1</v>
      </c>
      <c r="F190" s="54">
        <f t="shared" si="37"/>
        <v>0</v>
      </c>
      <c r="G190" s="54">
        <f t="shared" si="38"/>
        <v>0</v>
      </c>
      <c r="H190" s="54">
        <f t="shared" si="39"/>
        <v>1</v>
      </c>
      <c r="I190" s="55"/>
      <c r="J190" s="55"/>
      <c r="K190" s="55"/>
      <c r="L190" s="55"/>
      <c r="M190" s="55"/>
      <c r="N190" s="55"/>
      <c r="O190" s="55"/>
      <c r="P190" s="55"/>
      <c r="Q190" s="55"/>
      <c r="R190" s="55"/>
      <c r="S190" s="55"/>
      <c r="T190" s="55"/>
      <c r="U190" s="55"/>
      <c r="V190" s="55"/>
      <c r="W190" s="55" t="s">
        <v>103</v>
      </c>
      <c r="X190" s="55"/>
      <c r="Y190" s="55"/>
      <c r="Z190" s="55"/>
      <c r="AA190" s="55"/>
      <c r="AB190" s="55"/>
      <c r="AC190" s="55"/>
      <c r="AD190" s="55"/>
      <c r="AE190" s="55"/>
      <c r="AF190" s="55"/>
      <c r="AG190" s="55"/>
      <c r="AH190" s="96"/>
      <c r="AI190" s="55"/>
      <c r="AJ190" s="55"/>
      <c r="AK190" s="55"/>
      <c r="AL190" s="55"/>
      <c r="AM190" s="55"/>
      <c r="AN190" s="55"/>
      <c r="AO190" s="55"/>
      <c r="AP190" s="55"/>
      <c r="AQ190" s="55"/>
      <c r="AR190" s="56"/>
    </row>
    <row r="191" spans="2:44" s="95" customFormat="1" ht="35.1" customHeight="1" thickBot="1" x14ac:dyDescent="0.55000000000000004">
      <c r="B191" s="85" t="s">
        <v>471</v>
      </c>
      <c r="C191" s="61" t="s">
        <v>472</v>
      </c>
      <c r="D191" s="60" t="s">
        <v>473</v>
      </c>
      <c r="E191" s="54">
        <f t="shared" si="36"/>
        <v>1</v>
      </c>
      <c r="F191" s="54">
        <f t="shared" si="37"/>
        <v>0</v>
      </c>
      <c r="G191" s="54">
        <f t="shared" si="38"/>
        <v>0</v>
      </c>
      <c r="H191" s="54">
        <f t="shared" si="39"/>
        <v>1</v>
      </c>
      <c r="I191" s="55"/>
      <c r="J191" s="55"/>
      <c r="K191" s="55"/>
      <c r="L191" s="55"/>
      <c r="M191" s="55"/>
      <c r="N191" s="55"/>
      <c r="O191" s="55"/>
      <c r="P191" s="55"/>
      <c r="Q191" s="55"/>
      <c r="R191" s="55"/>
      <c r="S191" s="55"/>
      <c r="T191" s="55"/>
      <c r="U191" s="55"/>
      <c r="V191" s="55"/>
      <c r="W191" s="55" t="s">
        <v>103</v>
      </c>
      <c r="X191" s="55"/>
      <c r="Y191" s="55"/>
      <c r="Z191" s="55"/>
      <c r="AA191" s="55"/>
      <c r="AB191" s="55"/>
      <c r="AC191" s="55"/>
      <c r="AD191" s="55"/>
      <c r="AE191" s="55"/>
      <c r="AF191" s="55"/>
      <c r="AG191" s="55"/>
      <c r="AH191" s="96"/>
      <c r="AI191" s="55"/>
      <c r="AJ191" s="55"/>
      <c r="AK191" s="55"/>
      <c r="AL191" s="55"/>
      <c r="AM191" s="55"/>
      <c r="AN191" s="55"/>
      <c r="AO191" s="55"/>
      <c r="AP191" s="55"/>
      <c r="AQ191" s="55"/>
      <c r="AR191" s="56"/>
    </row>
    <row r="192" spans="2:44" s="95" customFormat="1" ht="35.1" customHeight="1" thickBot="1" x14ac:dyDescent="0.55000000000000004">
      <c r="B192" s="85" t="s">
        <v>474</v>
      </c>
      <c r="C192" s="61" t="s">
        <v>475</v>
      </c>
      <c r="D192" s="60" t="s">
        <v>579</v>
      </c>
      <c r="E192" s="54">
        <f t="shared" si="36"/>
        <v>1</v>
      </c>
      <c r="F192" s="54">
        <f t="shared" si="37"/>
        <v>0</v>
      </c>
      <c r="G192" s="54">
        <f t="shared" si="38"/>
        <v>0</v>
      </c>
      <c r="H192" s="54">
        <f t="shared" si="39"/>
        <v>1</v>
      </c>
      <c r="I192" s="55"/>
      <c r="J192" s="55"/>
      <c r="K192" s="55"/>
      <c r="L192" s="55"/>
      <c r="M192" s="55"/>
      <c r="N192" s="55"/>
      <c r="O192" s="55"/>
      <c r="P192" s="55"/>
      <c r="Q192" s="55"/>
      <c r="R192" s="55"/>
      <c r="S192" s="55"/>
      <c r="T192" s="55"/>
      <c r="U192" s="55"/>
      <c r="V192" s="55"/>
      <c r="W192" s="55" t="s">
        <v>103</v>
      </c>
      <c r="X192" s="55"/>
      <c r="Y192" s="55"/>
      <c r="Z192" s="55"/>
      <c r="AA192" s="55"/>
      <c r="AB192" s="55"/>
      <c r="AC192" s="55"/>
      <c r="AD192" s="55"/>
      <c r="AE192" s="55"/>
      <c r="AF192" s="55"/>
      <c r="AG192" s="55"/>
      <c r="AH192" s="96"/>
      <c r="AI192" s="55"/>
      <c r="AJ192" s="55"/>
      <c r="AK192" s="55"/>
      <c r="AL192" s="55"/>
      <c r="AM192" s="55"/>
      <c r="AN192" s="55"/>
      <c r="AO192" s="55"/>
      <c r="AP192" s="55"/>
      <c r="AQ192" s="55"/>
      <c r="AR192" s="56"/>
    </row>
    <row r="193" spans="2:44" s="95" customFormat="1" ht="35.1" customHeight="1" thickBot="1" x14ac:dyDescent="0.55000000000000004">
      <c r="B193" s="85" t="s">
        <v>476</v>
      </c>
      <c r="C193" s="61" t="s">
        <v>477</v>
      </c>
      <c r="D193" s="60" t="s">
        <v>580</v>
      </c>
      <c r="E193" s="54">
        <f t="shared" si="36"/>
        <v>1</v>
      </c>
      <c r="F193" s="54">
        <f t="shared" si="37"/>
        <v>0</v>
      </c>
      <c r="G193" s="54">
        <f t="shared" si="38"/>
        <v>0</v>
      </c>
      <c r="H193" s="54">
        <f t="shared" si="39"/>
        <v>1</v>
      </c>
      <c r="I193" s="55"/>
      <c r="J193" s="55"/>
      <c r="K193" s="55"/>
      <c r="L193" s="55"/>
      <c r="M193" s="55"/>
      <c r="N193" s="55"/>
      <c r="O193" s="55"/>
      <c r="P193" s="55"/>
      <c r="Q193" s="55"/>
      <c r="R193" s="55"/>
      <c r="S193" s="55"/>
      <c r="T193" s="55"/>
      <c r="U193" s="55"/>
      <c r="V193" s="55"/>
      <c r="W193" s="55" t="s">
        <v>103</v>
      </c>
      <c r="X193" s="55"/>
      <c r="Y193" s="55"/>
      <c r="Z193" s="55"/>
      <c r="AA193" s="55"/>
      <c r="AB193" s="55"/>
      <c r="AC193" s="55"/>
      <c r="AD193" s="55"/>
      <c r="AE193" s="55"/>
      <c r="AF193" s="55"/>
      <c r="AG193" s="55"/>
      <c r="AH193" s="96"/>
      <c r="AI193" s="55"/>
      <c r="AJ193" s="55"/>
      <c r="AK193" s="55"/>
      <c r="AL193" s="55"/>
      <c r="AM193" s="55"/>
      <c r="AN193" s="55"/>
      <c r="AO193" s="55"/>
      <c r="AP193" s="55"/>
      <c r="AQ193" s="55"/>
      <c r="AR193" s="56"/>
    </row>
    <row r="194" spans="2:44" s="95" customFormat="1" ht="35.1" customHeight="1" x14ac:dyDescent="0.5">
      <c r="B194" s="87" t="s">
        <v>478</v>
      </c>
      <c r="C194" s="92" t="s">
        <v>479</v>
      </c>
      <c r="D194" s="62" t="s">
        <v>480</v>
      </c>
      <c r="E194" s="57">
        <f t="shared" si="36"/>
        <v>1</v>
      </c>
      <c r="F194" s="57">
        <f t="shared" si="37"/>
        <v>0</v>
      </c>
      <c r="G194" s="57">
        <f t="shared" si="38"/>
        <v>0</v>
      </c>
      <c r="H194" s="57">
        <f t="shared" si="39"/>
        <v>1</v>
      </c>
      <c r="I194" s="58"/>
      <c r="J194" s="58"/>
      <c r="K194" s="58"/>
      <c r="L194" s="58"/>
      <c r="M194" s="58"/>
      <c r="N194" s="58"/>
      <c r="O194" s="58"/>
      <c r="P194" s="58"/>
      <c r="Q194" s="58"/>
      <c r="R194" s="58"/>
      <c r="S194" s="58"/>
      <c r="T194" s="58"/>
      <c r="U194" s="58"/>
      <c r="V194" s="58"/>
      <c r="W194" s="58" t="s">
        <v>103</v>
      </c>
      <c r="X194" s="58"/>
      <c r="Y194" s="58"/>
      <c r="Z194" s="58"/>
      <c r="AA194" s="58"/>
      <c r="AB194" s="58"/>
      <c r="AC194" s="58"/>
      <c r="AD194" s="58"/>
      <c r="AE194" s="58"/>
      <c r="AF194" s="58"/>
      <c r="AG194" s="58"/>
      <c r="AH194" s="97"/>
      <c r="AI194" s="58"/>
      <c r="AJ194" s="58"/>
      <c r="AK194" s="58"/>
      <c r="AL194" s="58"/>
      <c r="AM194" s="58"/>
      <c r="AN194" s="58"/>
      <c r="AO194" s="58"/>
      <c r="AP194" s="58"/>
      <c r="AQ194" s="58"/>
      <c r="AR194" s="59"/>
    </row>
    <row r="195" spans="2:44" s="95" customFormat="1" ht="35.1" customHeight="1" thickBot="1" x14ac:dyDescent="0.55000000000000004">
      <c r="B195" s="63" t="s">
        <v>120</v>
      </c>
      <c r="C195" s="90"/>
      <c r="D195" s="89"/>
      <c r="E195" s="90"/>
      <c r="F195" s="90"/>
      <c r="G195" s="90"/>
      <c r="H195" s="90"/>
      <c r="I195" s="90"/>
      <c r="J195" s="90"/>
      <c r="K195" s="90"/>
      <c r="L195" s="90"/>
      <c r="M195" s="90"/>
      <c r="N195" s="90"/>
      <c r="O195" s="90"/>
      <c r="P195" s="90"/>
      <c r="Q195" s="90"/>
      <c r="R195" s="90"/>
      <c r="S195" s="90"/>
      <c r="T195" s="90"/>
      <c r="U195" s="90"/>
      <c r="V195" s="90"/>
      <c r="W195" s="43"/>
      <c r="X195" s="43"/>
      <c r="Y195" s="43"/>
      <c r="Z195" s="90"/>
      <c r="AA195" s="43"/>
      <c r="AB195" s="90"/>
      <c r="AC195" s="90"/>
      <c r="AD195" s="90"/>
      <c r="AE195" s="90"/>
      <c r="AF195" s="43"/>
      <c r="AG195" s="43"/>
      <c r="AH195" s="90"/>
      <c r="AI195" s="43"/>
      <c r="AJ195" s="43"/>
      <c r="AK195" s="43"/>
      <c r="AL195" s="43"/>
      <c r="AM195" s="43"/>
      <c r="AN195" s="43"/>
      <c r="AO195" s="90"/>
      <c r="AP195" s="90"/>
      <c r="AQ195" s="90"/>
      <c r="AR195" s="90"/>
    </row>
    <row r="196" spans="2:44" s="95" customFormat="1" ht="35.1" customHeight="1" thickBot="1" x14ac:dyDescent="0.55000000000000004">
      <c r="B196" s="83" t="s">
        <v>481</v>
      </c>
      <c r="C196" s="91">
        <v>8028</v>
      </c>
      <c r="D196" s="65" t="s">
        <v>482</v>
      </c>
      <c r="E196" s="51">
        <f t="shared" ref="E196:E204" si="40">COUNTA($I196:$AR196)</f>
        <v>14</v>
      </c>
      <c r="F196" s="51">
        <f t="shared" ref="F196:F204" si="41">COUNTIF($I196:$AR196,"=M")</f>
        <v>11</v>
      </c>
      <c r="G196" s="51">
        <f t="shared" ref="G196:G204" si="42">COUNTIF($I196:$AR196,"=O")</f>
        <v>1</v>
      </c>
      <c r="H196" s="51">
        <f t="shared" ref="H196:H204" si="43">COUNTIF($I196:$AR196,"=C")</f>
        <v>2</v>
      </c>
      <c r="I196" s="52"/>
      <c r="J196" s="52"/>
      <c r="K196" s="52"/>
      <c r="L196" s="52" t="s">
        <v>111</v>
      </c>
      <c r="M196" s="52" t="s">
        <v>122</v>
      </c>
      <c r="N196" s="52"/>
      <c r="O196" s="52" t="s">
        <v>111</v>
      </c>
      <c r="P196" s="52" t="s">
        <v>111</v>
      </c>
      <c r="Q196" s="52" t="s">
        <v>111</v>
      </c>
      <c r="R196" s="52" t="s">
        <v>111</v>
      </c>
      <c r="S196" s="52"/>
      <c r="T196" s="52"/>
      <c r="U196" s="52" t="s">
        <v>103</v>
      </c>
      <c r="V196" s="52"/>
      <c r="W196" s="52"/>
      <c r="X196" s="52"/>
      <c r="Y196" s="52"/>
      <c r="Z196" s="52"/>
      <c r="AA196" s="52"/>
      <c r="AB196" s="52" t="s">
        <v>103</v>
      </c>
      <c r="AC196" s="55" t="s">
        <v>111</v>
      </c>
      <c r="AD196" s="55" t="s">
        <v>111</v>
      </c>
      <c r="AE196" s="55" t="s">
        <v>111</v>
      </c>
      <c r="AF196" s="52"/>
      <c r="AG196" s="52"/>
      <c r="AH196" s="94"/>
      <c r="AI196" s="52" t="s">
        <v>111</v>
      </c>
      <c r="AJ196" s="52" t="s">
        <v>111</v>
      </c>
      <c r="AK196" s="52" t="s">
        <v>111</v>
      </c>
      <c r="AL196" s="52"/>
      <c r="AM196" s="52"/>
      <c r="AN196" s="52"/>
      <c r="AO196" s="52"/>
      <c r="AP196" s="52"/>
      <c r="AQ196" s="52"/>
      <c r="AR196" s="53"/>
    </row>
    <row r="197" spans="2:44" s="95" customFormat="1" ht="35.1" customHeight="1" thickBot="1" x14ac:dyDescent="0.55000000000000004">
      <c r="B197" s="85" t="s">
        <v>483</v>
      </c>
      <c r="C197" s="61">
        <v>8067</v>
      </c>
      <c r="D197" s="60" t="s">
        <v>484</v>
      </c>
      <c r="E197" s="54">
        <f t="shared" si="40"/>
        <v>9</v>
      </c>
      <c r="F197" s="54">
        <f t="shared" si="41"/>
        <v>7</v>
      </c>
      <c r="G197" s="54">
        <f t="shared" si="42"/>
        <v>2</v>
      </c>
      <c r="H197" s="54">
        <f t="shared" si="43"/>
        <v>0</v>
      </c>
      <c r="I197" s="55"/>
      <c r="J197" s="55"/>
      <c r="K197" s="55"/>
      <c r="L197" s="55"/>
      <c r="M197" s="55"/>
      <c r="N197" s="55" t="s">
        <v>111</v>
      </c>
      <c r="O197" s="55"/>
      <c r="P197" s="55"/>
      <c r="Q197" s="55"/>
      <c r="R197" s="55"/>
      <c r="S197" s="55"/>
      <c r="T197" s="55"/>
      <c r="U197" s="55"/>
      <c r="V197" s="55"/>
      <c r="W197" s="55"/>
      <c r="X197" s="55"/>
      <c r="Y197" s="55"/>
      <c r="Z197" s="55" t="s">
        <v>122</v>
      </c>
      <c r="AA197" s="55" t="s">
        <v>122</v>
      </c>
      <c r="AB197" s="55"/>
      <c r="AC197" s="55" t="s">
        <v>111</v>
      </c>
      <c r="AD197" s="55" t="s">
        <v>111</v>
      </c>
      <c r="AE197" s="55" t="s">
        <v>111</v>
      </c>
      <c r="AF197" s="55"/>
      <c r="AG197" s="55"/>
      <c r="AH197" s="96"/>
      <c r="AI197" s="55" t="s">
        <v>111</v>
      </c>
      <c r="AJ197" s="55" t="s">
        <v>111</v>
      </c>
      <c r="AK197" s="55" t="s">
        <v>111</v>
      </c>
      <c r="AL197" s="55"/>
      <c r="AM197" s="55"/>
      <c r="AN197" s="55"/>
      <c r="AO197" s="55"/>
      <c r="AP197" s="55"/>
      <c r="AQ197" s="55"/>
      <c r="AR197" s="56"/>
    </row>
    <row r="198" spans="2:44" s="95" customFormat="1" ht="35.1" customHeight="1" thickBot="1" x14ac:dyDescent="0.55000000000000004">
      <c r="B198" s="85" t="s">
        <v>485</v>
      </c>
      <c r="C198" s="61">
        <v>8155</v>
      </c>
      <c r="D198" s="60" t="s">
        <v>486</v>
      </c>
      <c r="E198" s="54">
        <f t="shared" si="40"/>
        <v>5</v>
      </c>
      <c r="F198" s="54">
        <f t="shared" si="41"/>
        <v>3</v>
      </c>
      <c r="G198" s="54">
        <f t="shared" si="42"/>
        <v>2</v>
      </c>
      <c r="H198" s="54">
        <f t="shared" si="43"/>
        <v>0</v>
      </c>
      <c r="I198" s="55"/>
      <c r="J198" s="55"/>
      <c r="K198" s="55"/>
      <c r="L198" s="55"/>
      <c r="M198" s="55" t="s">
        <v>111</v>
      </c>
      <c r="N198" s="55" t="s">
        <v>111</v>
      </c>
      <c r="O198" s="55"/>
      <c r="P198" s="55"/>
      <c r="Q198" s="55"/>
      <c r="R198" s="55"/>
      <c r="S198" s="55"/>
      <c r="T198" s="55"/>
      <c r="U198" s="55"/>
      <c r="V198" s="55"/>
      <c r="W198" s="55"/>
      <c r="X198" s="55"/>
      <c r="Y198" s="55"/>
      <c r="Z198" s="55" t="s">
        <v>122</v>
      </c>
      <c r="AA198" s="55" t="s">
        <v>122</v>
      </c>
      <c r="AB198" s="55"/>
      <c r="AC198" s="55"/>
      <c r="AD198" s="55"/>
      <c r="AE198" s="55"/>
      <c r="AF198" s="55"/>
      <c r="AG198" s="55"/>
      <c r="AH198" s="96"/>
      <c r="AI198" s="55"/>
      <c r="AJ198" s="55" t="s">
        <v>111</v>
      </c>
      <c r="AK198" s="55"/>
      <c r="AL198" s="55"/>
      <c r="AM198" s="55"/>
      <c r="AN198" s="55"/>
      <c r="AO198" s="55"/>
      <c r="AP198" s="55"/>
      <c r="AQ198" s="55"/>
      <c r="AR198" s="56"/>
    </row>
    <row r="199" spans="2:44" s="95" customFormat="1" ht="35.1" customHeight="1" thickBot="1" x14ac:dyDescent="0.55000000000000004">
      <c r="B199" s="85" t="s">
        <v>487</v>
      </c>
      <c r="C199" s="61">
        <v>8169</v>
      </c>
      <c r="D199" s="60" t="s">
        <v>488</v>
      </c>
      <c r="E199" s="54">
        <f t="shared" si="40"/>
        <v>3</v>
      </c>
      <c r="F199" s="54">
        <f t="shared" si="41"/>
        <v>2</v>
      </c>
      <c r="G199" s="54">
        <f t="shared" si="42"/>
        <v>0</v>
      </c>
      <c r="H199" s="54">
        <f t="shared" si="43"/>
        <v>1</v>
      </c>
      <c r="I199" s="55"/>
      <c r="J199" s="55"/>
      <c r="K199" s="55"/>
      <c r="L199" s="55"/>
      <c r="M199" s="55" t="s">
        <v>111</v>
      </c>
      <c r="N199" s="55" t="s">
        <v>111</v>
      </c>
      <c r="O199" s="55"/>
      <c r="P199" s="55"/>
      <c r="Q199" s="55"/>
      <c r="R199" s="55"/>
      <c r="S199" s="55"/>
      <c r="T199" s="55"/>
      <c r="U199" s="55"/>
      <c r="V199" s="55"/>
      <c r="W199" s="55"/>
      <c r="X199" s="55"/>
      <c r="Y199" s="55"/>
      <c r="Z199" s="55"/>
      <c r="AA199" s="55"/>
      <c r="AB199" s="55" t="s">
        <v>103</v>
      </c>
      <c r="AC199" s="55"/>
      <c r="AD199" s="55"/>
      <c r="AE199" s="55"/>
      <c r="AF199" s="55"/>
      <c r="AG199" s="55"/>
      <c r="AH199" s="96"/>
      <c r="AI199" s="55"/>
      <c r="AJ199" s="55"/>
      <c r="AK199" s="55"/>
      <c r="AL199" s="55"/>
      <c r="AM199" s="55"/>
      <c r="AN199" s="55"/>
      <c r="AO199" s="55"/>
      <c r="AP199" s="55"/>
      <c r="AQ199" s="55"/>
      <c r="AR199" s="56"/>
    </row>
    <row r="200" spans="2:44" s="95" customFormat="1" ht="35.1" customHeight="1" thickBot="1" x14ac:dyDescent="0.55000000000000004">
      <c r="B200" s="85" t="s">
        <v>489</v>
      </c>
      <c r="C200" s="61">
        <v>8179</v>
      </c>
      <c r="D200" s="60" t="s">
        <v>490</v>
      </c>
      <c r="E200" s="54">
        <f t="shared" si="40"/>
        <v>3</v>
      </c>
      <c r="F200" s="54">
        <f t="shared" si="41"/>
        <v>2</v>
      </c>
      <c r="G200" s="54">
        <f t="shared" si="42"/>
        <v>1</v>
      </c>
      <c r="H200" s="54">
        <f t="shared" si="43"/>
        <v>0</v>
      </c>
      <c r="I200" s="55"/>
      <c r="J200" s="55"/>
      <c r="K200" s="55"/>
      <c r="L200" s="55"/>
      <c r="M200" s="55"/>
      <c r="N200" s="55"/>
      <c r="O200" s="55"/>
      <c r="P200" s="55"/>
      <c r="Q200" s="55"/>
      <c r="R200" s="55"/>
      <c r="S200" s="55"/>
      <c r="T200" s="55"/>
      <c r="U200" s="55"/>
      <c r="V200" s="55"/>
      <c r="W200" s="55" t="s">
        <v>122</v>
      </c>
      <c r="X200" s="55"/>
      <c r="Y200" s="55"/>
      <c r="Z200" s="55"/>
      <c r="AA200" s="55"/>
      <c r="AB200" s="55"/>
      <c r="AC200" s="55"/>
      <c r="AD200" s="55"/>
      <c r="AE200" s="55"/>
      <c r="AF200" s="55"/>
      <c r="AG200" s="55"/>
      <c r="AH200" s="96"/>
      <c r="AI200" s="55"/>
      <c r="AJ200" s="55" t="s">
        <v>111</v>
      </c>
      <c r="AK200" s="55"/>
      <c r="AL200" s="55"/>
      <c r="AM200" s="55"/>
      <c r="AN200" s="55" t="s">
        <v>111</v>
      </c>
      <c r="AO200" s="55"/>
      <c r="AP200" s="55"/>
      <c r="AQ200" s="55"/>
      <c r="AR200" s="56"/>
    </row>
    <row r="201" spans="2:44" s="95" customFormat="1" ht="35.1" customHeight="1" thickBot="1" x14ac:dyDescent="0.55000000000000004">
      <c r="B201" s="85" t="s">
        <v>491</v>
      </c>
      <c r="C201" s="61">
        <v>8212</v>
      </c>
      <c r="D201" s="60" t="s">
        <v>492</v>
      </c>
      <c r="E201" s="54">
        <f t="shared" si="40"/>
        <v>19</v>
      </c>
      <c r="F201" s="54">
        <f t="shared" si="41"/>
        <v>13</v>
      </c>
      <c r="G201" s="54">
        <f t="shared" si="42"/>
        <v>2</v>
      </c>
      <c r="H201" s="54">
        <f t="shared" si="43"/>
        <v>4</v>
      </c>
      <c r="I201" s="55"/>
      <c r="J201" s="55"/>
      <c r="K201" s="55" t="s">
        <v>103</v>
      </c>
      <c r="L201" s="55" t="s">
        <v>111</v>
      </c>
      <c r="M201" s="55" t="s">
        <v>111</v>
      </c>
      <c r="N201" s="55" t="s">
        <v>111</v>
      </c>
      <c r="O201" s="55" t="s">
        <v>111</v>
      </c>
      <c r="P201" s="55"/>
      <c r="Q201" s="55" t="s">
        <v>111</v>
      </c>
      <c r="R201" s="55"/>
      <c r="S201" s="55" t="s">
        <v>111</v>
      </c>
      <c r="T201" s="55" t="s">
        <v>111</v>
      </c>
      <c r="U201" s="55" t="s">
        <v>103</v>
      </c>
      <c r="V201" s="55" t="s">
        <v>103</v>
      </c>
      <c r="W201" s="55"/>
      <c r="X201" s="55"/>
      <c r="Y201" s="55"/>
      <c r="Z201" s="55" t="s">
        <v>122</v>
      </c>
      <c r="AA201" s="55" t="s">
        <v>122</v>
      </c>
      <c r="AB201" s="55" t="s">
        <v>103</v>
      </c>
      <c r="AC201" s="55" t="s">
        <v>111</v>
      </c>
      <c r="AD201" s="55" t="s">
        <v>111</v>
      </c>
      <c r="AE201" s="55" t="s">
        <v>111</v>
      </c>
      <c r="AF201" s="55"/>
      <c r="AG201" s="55"/>
      <c r="AH201" s="96"/>
      <c r="AI201" s="55" t="s">
        <v>111</v>
      </c>
      <c r="AJ201" s="55" t="s">
        <v>111</v>
      </c>
      <c r="AK201" s="55"/>
      <c r="AL201" s="55"/>
      <c r="AM201" s="55"/>
      <c r="AN201" s="55" t="s">
        <v>111</v>
      </c>
      <c r="AO201" s="55"/>
      <c r="AP201" s="55"/>
      <c r="AQ201" s="55"/>
      <c r="AR201" s="56"/>
    </row>
    <row r="202" spans="2:44" s="95" customFormat="1" ht="35.1" customHeight="1" thickBot="1" x14ac:dyDescent="0.55000000000000004">
      <c r="B202" s="85" t="s">
        <v>493</v>
      </c>
      <c r="C202" s="61">
        <v>8213</v>
      </c>
      <c r="D202" s="60" t="s">
        <v>494</v>
      </c>
      <c r="E202" s="54">
        <f t="shared" si="40"/>
        <v>18</v>
      </c>
      <c r="F202" s="54">
        <f t="shared" si="41"/>
        <v>11</v>
      </c>
      <c r="G202" s="54">
        <f t="shared" si="42"/>
        <v>2</v>
      </c>
      <c r="H202" s="54">
        <f t="shared" si="43"/>
        <v>5</v>
      </c>
      <c r="I202" s="55"/>
      <c r="J202" s="55"/>
      <c r="K202" s="55" t="s">
        <v>103</v>
      </c>
      <c r="L202" s="55" t="s">
        <v>111</v>
      </c>
      <c r="M202" s="55" t="s">
        <v>111</v>
      </c>
      <c r="N202" s="55" t="s">
        <v>103</v>
      </c>
      <c r="O202" s="55" t="s">
        <v>103</v>
      </c>
      <c r="P202" s="55"/>
      <c r="Q202" s="55" t="s">
        <v>103</v>
      </c>
      <c r="R202" s="55" t="s">
        <v>111</v>
      </c>
      <c r="S202" s="55" t="s">
        <v>111</v>
      </c>
      <c r="T202" s="55" t="s">
        <v>111</v>
      </c>
      <c r="U202" s="55" t="s">
        <v>103</v>
      </c>
      <c r="V202" s="55"/>
      <c r="W202" s="55"/>
      <c r="X202" s="55"/>
      <c r="Y202" s="55"/>
      <c r="Z202" s="55" t="s">
        <v>122</v>
      </c>
      <c r="AA202" s="55" t="s">
        <v>122</v>
      </c>
      <c r="AB202" s="55"/>
      <c r="AC202" s="55" t="s">
        <v>111</v>
      </c>
      <c r="AD202" s="55" t="s">
        <v>111</v>
      </c>
      <c r="AE202" s="55" t="s">
        <v>111</v>
      </c>
      <c r="AF202" s="55"/>
      <c r="AG202" s="55" t="s">
        <v>111</v>
      </c>
      <c r="AH202" s="96"/>
      <c r="AI202" s="55" t="s">
        <v>111</v>
      </c>
      <c r="AJ202" s="55" t="s">
        <v>111</v>
      </c>
      <c r="AK202" s="55"/>
      <c r="AL202" s="55"/>
      <c r="AM202" s="55"/>
      <c r="AN202" s="55"/>
      <c r="AO202" s="55"/>
      <c r="AP202" s="55"/>
      <c r="AQ202" s="55"/>
      <c r="AR202" s="56"/>
    </row>
    <row r="203" spans="2:44" s="95" customFormat="1" ht="35.1" customHeight="1" thickBot="1" x14ac:dyDescent="0.55000000000000004">
      <c r="B203" s="85" t="s">
        <v>495</v>
      </c>
      <c r="C203" s="61">
        <v>8260</v>
      </c>
      <c r="D203" s="60" t="s">
        <v>496</v>
      </c>
      <c r="E203" s="54">
        <f t="shared" si="40"/>
        <v>16</v>
      </c>
      <c r="F203" s="54">
        <f t="shared" si="41"/>
        <v>11</v>
      </c>
      <c r="G203" s="54">
        <f t="shared" si="42"/>
        <v>3</v>
      </c>
      <c r="H203" s="54">
        <f t="shared" si="43"/>
        <v>2</v>
      </c>
      <c r="I203" s="55"/>
      <c r="J203" s="55"/>
      <c r="K203" s="55"/>
      <c r="L203" s="55" t="s">
        <v>103</v>
      </c>
      <c r="M203" s="55" t="s">
        <v>122</v>
      </c>
      <c r="N203" s="55" t="s">
        <v>111</v>
      </c>
      <c r="O203" s="55" t="s">
        <v>111</v>
      </c>
      <c r="P203" s="55"/>
      <c r="Q203" s="55" t="s">
        <v>111</v>
      </c>
      <c r="R203" s="55"/>
      <c r="S203" s="55" t="s">
        <v>111</v>
      </c>
      <c r="T203" s="55" t="s">
        <v>111</v>
      </c>
      <c r="U203" s="55"/>
      <c r="V203" s="55"/>
      <c r="W203" s="55"/>
      <c r="X203" s="55"/>
      <c r="Y203" s="55"/>
      <c r="Z203" s="55" t="s">
        <v>122</v>
      </c>
      <c r="AA203" s="55" t="s">
        <v>122</v>
      </c>
      <c r="AB203" s="55" t="s">
        <v>103</v>
      </c>
      <c r="AC203" s="55" t="s">
        <v>111</v>
      </c>
      <c r="AD203" s="55" t="s">
        <v>111</v>
      </c>
      <c r="AE203" s="55" t="s">
        <v>111</v>
      </c>
      <c r="AF203" s="55"/>
      <c r="AG203" s="55" t="s">
        <v>111</v>
      </c>
      <c r="AH203" s="96"/>
      <c r="AI203" s="55" t="s">
        <v>111</v>
      </c>
      <c r="AJ203" s="55" t="s">
        <v>111</v>
      </c>
      <c r="AK203" s="55"/>
      <c r="AL203" s="55"/>
      <c r="AM203" s="55"/>
      <c r="AN203" s="55"/>
      <c r="AO203" s="55"/>
      <c r="AP203" s="55"/>
      <c r="AQ203" s="55"/>
      <c r="AR203" s="56"/>
    </row>
    <row r="204" spans="2:44" s="95" customFormat="1" ht="50.1" customHeight="1" x14ac:dyDescent="0.5">
      <c r="B204" s="87" t="s">
        <v>497</v>
      </c>
      <c r="C204" s="92">
        <v>8270</v>
      </c>
      <c r="D204" s="62" t="s">
        <v>498</v>
      </c>
      <c r="E204" s="57">
        <f t="shared" si="40"/>
        <v>2</v>
      </c>
      <c r="F204" s="57">
        <f t="shared" si="41"/>
        <v>1</v>
      </c>
      <c r="G204" s="57">
        <f t="shared" si="42"/>
        <v>0</v>
      </c>
      <c r="H204" s="57">
        <f t="shared" si="43"/>
        <v>1</v>
      </c>
      <c r="I204" s="58"/>
      <c r="J204" s="58"/>
      <c r="K204" s="58"/>
      <c r="L204" s="58"/>
      <c r="M204" s="58"/>
      <c r="N204" s="58"/>
      <c r="O204" s="58"/>
      <c r="P204" s="58"/>
      <c r="Q204" s="58"/>
      <c r="R204" s="58"/>
      <c r="S204" s="58"/>
      <c r="T204" s="58"/>
      <c r="U204" s="58"/>
      <c r="V204" s="58"/>
      <c r="W204" s="58"/>
      <c r="X204" s="58"/>
      <c r="Y204" s="58"/>
      <c r="Z204" s="58"/>
      <c r="AA204" s="58"/>
      <c r="AB204" s="58" t="s">
        <v>103</v>
      </c>
      <c r="AC204" s="58"/>
      <c r="AD204" s="58"/>
      <c r="AE204" s="58"/>
      <c r="AF204" s="58"/>
      <c r="AG204" s="58"/>
      <c r="AH204" s="97"/>
      <c r="AI204" s="58" t="s">
        <v>111</v>
      </c>
      <c r="AJ204" s="58"/>
      <c r="AK204" s="58"/>
      <c r="AL204" s="58"/>
      <c r="AM204" s="58"/>
      <c r="AN204" s="58"/>
      <c r="AO204" s="58"/>
      <c r="AP204" s="58"/>
      <c r="AQ204" s="58"/>
      <c r="AR204" s="59"/>
    </row>
    <row r="205" spans="2:44" s="95" customFormat="1" ht="35.1" customHeight="1" x14ac:dyDescent="0.5">
      <c r="B205" s="89" t="s">
        <v>123</v>
      </c>
      <c r="C205" s="90"/>
      <c r="D205" s="89"/>
      <c r="E205" s="90"/>
      <c r="F205" s="90"/>
      <c r="G205" s="90"/>
      <c r="H205" s="90"/>
      <c r="I205" s="90"/>
      <c r="J205" s="90"/>
      <c r="K205" s="90"/>
      <c r="L205" s="90"/>
      <c r="M205" s="90"/>
      <c r="N205" s="90"/>
      <c r="O205" s="90"/>
      <c r="P205" s="90"/>
      <c r="Q205" s="90"/>
      <c r="R205" s="90"/>
      <c r="S205" s="90"/>
      <c r="T205" s="90"/>
      <c r="U205" s="90"/>
      <c r="V205" s="90"/>
      <c r="W205" s="43"/>
      <c r="X205" s="43"/>
      <c r="Y205" s="43"/>
      <c r="Z205" s="90"/>
      <c r="AA205" s="43"/>
      <c r="AB205" s="90"/>
      <c r="AC205" s="90"/>
      <c r="AD205" s="90"/>
      <c r="AE205" s="90"/>
      <c r="AF205" s="43"/>
      <c r="AG205" s="43"/>
      <c r="AH205" s="90"/>
      <c r="AI205" s="43"/>
      <c r="AJ205" s="43"/>
      <c r="AK205" s="43"/>
      <c r="AL205" s="43"/>
      <c r="AM205" s="43"/>
      <c r="AN205" s="43"/>
      <c r="AO205" s="90"/>
      <c r="AP205" s="90"/>
      <c r="AQ205" s="90"/>
      <c r="AR205" s="90"/>
    </row>
    <row r="206" spans="2:44" s="95" customFormat="1" ht="35.1" customHeight="1" thickBot="1" x14ac:dyDescent="0.55000000000000004">
      <c r="B206" s="83" t="s">
        <v>499</v>
      </c>
      <c r="C206" s="91">
        <v>9213</v>
      </c>
      <c r="D206" s="65" t="s">
        <v>500</v>
      </c>
      <c r="E206" s="51">
        <f t="shared" ref="E206:E207" si="44">COUNTA($I206:$AR206)</f>
        <v>1</v>
      </c>
      <c r="F206" s="51">
        <f t="shared" ref="F206:F207" si="45">COUNTIF($I206:$AR206,"=M")</f>
        <v>0</v>
      </c>
      <c r="G206" s="51">
        <f t="shared" ref="G206:G207" si="46">COUNTIF($I206:$AR206,"=O")</f>
        <v>0</v>
      </c>
      <c r="H206" s="51">
        <f t="shared" ref="H206:H207" si="47">COUNTIF($I206:$AR206,"=C")</f>
        <v>1</v>
      </c>
      <c r="I206" s="52"/>
      <c r="J206" s="52"/>
      <c r="K206" s="52"/>
      <c r="L206" s="52"/>
      <c r="M206" s="52"/>
      <c r="N206" s="52"/>
      <c r="O206" s="52"/>
      <c r="P206" s="52"/>
      <c r="Q206" s="52"/>
      <c r="R206" s="52"/>
      <c r="S206" s="52"/>
      <c r="T206" s="52"/>
      <c r="U206" s="52"/>
      <c r="V206" s="52"/>
      <c r="W206" s="52"/>
      <c r="X206" s="52"/>
      <c r="Y206" s="52"/>
      <c r="Z206" s="52"/>
      <c r="AA206" s="52"/>
      <c r="AB206" s="52" t="s">
        <v>103</v>
      </c>
      <c r="AC206" s="52"/>
      <c r="AD206" s="52"/>
      <c r="AE206" s="52"/>
      <c r="AF206" s="52"/>
      <c r="AG206" s="52"/>
      <c r="AH206" s="94"/>
      <c r="AI206" s="52"/>
      <c r="AJ206" s="52"/>
      <c r="AK206" s="52"/>
      <c r="AL206" s="52"/>
      <c r="AM206" s="52"/>
      <c r="AN206" s="52"/>
      <c r="AO206" s="52"/>
      <c r="AP206" s="52"/>
      <c r="AQ206" s="52"/>
      <c r="AR206" s="53"/>
    </row>
    <row r="207" spans="2:44" s="95" customFormat="1" ht="35.1" customHeight="1" thickBot="1" x14ac:dyDescent="0.55000000000000004">
      <c r="B207" s="85" t="s">
        <v>501</v>
      </c>
      <c r="C207" s="61">
        <v>9308</v>
      </c>
      <c r="D207" s="60" t="s">
        <v>502</v>
      </c>
      <c r="E207" s="54">
        <f t="shared" si="44"/>
        <v>10</v>
      </c>
      <c r="F207" s="54">
        <f t="shared" si="45"/>
        <v>8</v>
      </c>
      <c r="G207" s="54">
        <f t="shared" si="46"/>
        <v>0</v>
      </c>
      <c r="H207" s="54">
        <f t="shared" si="47"/>
        <v>2</v>
      </c>
      <c r="I207" s="55"/>
      <c r="J207" s="55"/>
      <c r="K207" s="55"/>
      <c r="L207" s="55"/>
      <c r="M207" s="55" t="s">
        <v>111</v>
      </c>
      <c r="N207" s="55"/>
      <c r="O207" s="55" t="s">
        <v>111</v>
      </c>
      <c r="P207" s="55"/>
      <c r="Q207" s="55" t="s">
        <v>111</v>
      </c>
      <c r="R207" s="55"/>
      <c r="S207" s="55"/>
      <c r="T207" s="55" t="s">
        <v>103</v>
      </c>
      <c r="U207" s="55"/>
      <c r="V207" s="55"/>
      <c r="W207" s="55"/>
      <c r="X207" s="55"/>
      <c r="Y207" s="55"/>
      <c r="Z207" s="55"/>
      <c r="AA207" s="55"/>
      <c r="AB207" s="55" t="s">
        <v>103</v>
      </c>
      <c r="AC207" s="55" t="s">
        <v>111</v>
      </c>
      <c r="AD207" s="55" t="s">
        <v>111</v>
      </c>
      <c r="AE207" s="55" t="s">
        <v>111</v>
      </c>
      <c r="AF207" s="55"/>
      <c r="AG207" s="55"/>
      <c r="AH207" s="96"/>
      <c r="AI207" s="55"/>
      <c r="AJ207" s="55" t="s">
        <v>111</v>
      </c>
      <c r="AK207" s="55" t="s">
        <v>111</v>
      </c>
      <c r="AL207" s="55"/>
      <c r="AM207" s="55"/>
      <c r="AN207" s="55"/>
      <c r="AO207" s="55"/>
      <c r="AP207" s="55"/>
      <c r="AQ207" s="55"/>
      <c r="AR207" s="56"/>
    </row>
    <row r="208" spans="2:44" s="95" customFormat="1" ht="35.1" customHeight="1" thickBot="1" x14ac:dyDescent="0.55000000000000004">
      <c r="B208" s="68"/>
      <c r="C208" s="69"/>
      <c r="D208" s="70"/>
      <c r="E208" s="71"/>
      <c r="F208" s="71"/>
      <c r="G208" s="71"/>
      <c r="H208" s="72" t="s">
        <v>128</v>
      </c>
      <c r="I208" s="54">
        <f t="shared" ref="I208:AR208" si="48">COUNTA(I4:I207)</f>
        <v>20</v>
      </c>
      <c r="J208" s="54">
        <f t="shared" si="48"/>
        <v>27</v>
      </c>
      <c r="K208" s="54">
        <f t="shared" si="48"/>
        <v>29</v>
      </c>
      <c r="L208" s="54">
        <f t="shared" si="48"/>
        <v>24</v>
      </c>
      <c r="M208" s="54">
        <f t="shared" si="48"/>
        <v>58</v>
      </c>
      <c r="N208" s="54">
        <f t="shared" si="48"/>
        <v>30</v>
      </c>
      <c r="O208" s="54">
        <f t="shared" si="48"/>
        <v>15</v>
      </c>
      <c r="P208" s="54">
        <f t="shared" si="48"/>
        <v>25</v>
      </c>
      <c r="Q208" s="54">
        <f t="shared" si="48"/>
        <v>17</v>
      </c>
      <c r="R208" s="54">
        <f t="shared" si="48"/>
        <v>9</v>
      </c>
      <c r="S208" s="54">
        <f t="shared" si="48"/>
        <v>9</v>
      </c>
      <c r="T208" s="54">
        <f t="shared" si="48"/>
        <v>65</v>
      </c>
      <c r="U208" s="54">
        <f t="shared" si="48"/>
        <v>27</v>
      </c>
      <c r="V208" s="54">
        <f t="shared" si="48"/>
        <v>10</v>
      </c>
      <c r="W208" s="54">
        <f t="shared" si="48"/>
        <v>34</v>
      </c>
      <c r="X208" s="54">
        <f t="shared" si="48"/>
        <v>18</v>
      </c>
      <c r="Y208" s="54">
        <f t="shared" si="48"/>
        <v>13</v>
      </c>
      <c r="Z208" s="54">
        <f t="shared" si="48"/>
        <v>30</v>
      </c>
      <c r="AA208" s="54">
        <f t="shared" si="48"/>
        <v>31</v>
      </c>
      <c r="AB208" s="54">
        <f t="shared" si="48"/>
        <v>72</v>
      </c>
      <c r="AC208" s="54">
        <f t="shared" si="48"/>
        <v>37</v>
      </c>
      <c r="AD208" s="54">
        <f t="shared" si="48"/>
        <v>35</v>
      </c>
      <c r="AE208" s="54">
        <f t="shared" si="48"/>
        <v>37</v>
      </c>
      <c r="AF208" s="54">
        <f t="shared" si="48"/>
        <v>19</v>
      </c>
      <c r="AG208" s="54">
        <f t="shared" si="48"/>
        <v>19</v>
      </c>
      <c r="AH208" s="54">
        <f t="shared" si="48"/>
        <v>7</v>
      </c>
      <c r="AI208" s="54">
        <f t="shared" si="48"/>
        <v>49</v>
      </c>
      <c r="AJ208" s="54">
        <f t="shared" si="48"/>
        <v>55</v>
      </c>
      <c r="AK208" s="54">
        <f t="shared" si="48"/>
        <v>18</v>
      </c>
      <c r="AL208" s="54">
        <f t="shared" si="48"/>
        <v>7</v>
      </c>
      <c r="AM208" s="54">
        <f t="shared" si="48"/>
        <v>14</v>
      </c>
      <c r="AN208" s="54">
        <f t="shared" si="48"/>
        <v>23</v>
      </c>
      <c r="AO208" s="54">
        <f t="shared" si="48"/>
        <v>18</v>
      </c>
      <c r="AP208" s="54">
        <f t="shared" si="48"/>
        <v>9</v>
      </c>
      <c r="AQ208" s="54">
        <f t="shared" si="48"/>
        <v>39</v>
      </c>
      <c r="AR208" s="73">
        <f t="shared" si="48"/>
        <v>38</v>
      </c>
    </row>
    <row r="209" spans="2:44" s="95" customFormat="1" ht="35.1" customHeight="1" thickBot="1" x14ac:dyDescent="0.55000000000000004">
      <c r="B209" s="68"/>
      <c r="C209" s="69"/>
      <c r="D209" s="70"/>
      <c r="E209" s="71"/>
      <c r="F209" s="71"/>
      <c r="G209" s="71"/>
      <c r="H209" s="72" t="s">
        <v>129</v>
      </c>
      <c r="I209" s="54">
        <f t="shared" ref="I209:AR209" si="49">COUNTIF(I$4:I$207,"=M")</f>
        <v>8</v>
      </c>
      <c r="J209" s="54">
        <f t="shared" si="49"/>
        <v>10</v>
      </c>
      <c r="K209" s="54">
        <f t="shared" si="49"/>
        <v>15</v>
      </c>
      <c r="L209" s="54">
        <f t="shared" si="49"/>
        <v>13</v>
      </c>
      <c r="M209" s="54">
        <f t="shared" si="49"/>
        <v>18</v>
      </c>
      <c r="N209" s="54">
        <f t="shared" si="49"/>
        <v>20</v>
      </c>
      <c r="O209" s="54">
        <f t="shared" si="49"/>
        <v>12</v>
      </c>
      <c r="P209" s="54">
        <f t="shared" si="49"/>
        <v>20</v>
      </c>
      <c r="Q209" s="54">
        <f t="shared" si="49"/>
        <v>15</v>
      </c>
      <c r="R209" s="54">
        <f t="shared" si="49"/>
        <v>9</v>
      </c>
      <c r="S209" s="54">
        <f t="shared" si="49"/>
        <v>9</v>
      </c>
      <c r="T209" s="54">
        <f t="shared" si="49"/>
        <v>19</v>
      </c>
      <c r="U209" s="54">
        <f t="shared" si="49"/>
        <v>14</v>
      </c>
      <c r="V209" s="54">
        <f t="shared" si="49"/>
        <v>7</v>
      </c>
      <c r="W209" s="54">
        <f t="shared" si="49"/>
        <v>2</v>
      </c>
      <c r="X209" s="54">
        <f t="shared" si="49"/>
        <v>8</v>
      </c>
      <c r="Y209" s="54">
        <f t="shared" si="49"/>
        <v>13</v>
      </c>
      <c r="Z209" s="54">
        <f t="shared" si="49"/>
        <v>9</v>
      </c>
      <c r="AA209" s="54">
        <f t="shared" si="49"/>
        <v>10</v>
      </c>
      <c r="AB209" s="54">
        <f t="shared" si="49"/>
        <v>0</v>
      </c>
      <c r="AC209" s="54">
        <f t="shared" si="49"/>
        <v>37</v>
      </c>
      <c r="AD209" s="54">
        <f t="shared" si="49"/>
        <v>35</v>
      </c>
      <c r="AE209" s="54">
        <f t="shared" si="49"/>
        <v>37</v>
      </c>
      <c r="AF209" s="54">
        <f t="shared" si="49"/>
        <v>19</v>
      </c>
      <c r="AG209" s="54">
        <f t="shared" si="49"/>
        <v>19</v>
      </c>
      <c r="AH209" s="54">
        <f t="shared" si="49"/>
        <v>7</v>
      </c>
      <c r="AI209" s="54">
        <f t="shared" si="49"/>
        <v>49</v>
      </c>
      <c r="AJ209" s="54">
        <f t="shared" si="49"/>
        <v>50</v>
      </c>
      <c r="AK209" s="54">
        <f t="shared" si="49"/>
        <v>18</v>
      </c>
      <c r="AL209" s="54">
        <f t="shared" si="49"/>
        <v>7</v>
      </c>
      <c r="AM209" s="54">
        <f t="shared" si="49"/>
        <v>14</v>
      </c>
      <c r="AN209" s="54">
        <f t="shared" si="49"/>
        <v>23</v>
      </c>
      <c r="AO209" s="54">
        <f t="shared" si="49"/>
        <v>7</v>
      </c>
      <c r="AP209" s="54">
        <f t="shared" si="49"/>
        <v>5</v>
      </c>
      <c r="AQ209" s="54">
        <f t="shared" si="49"/>
        <v>12</v>
      </c>
      <c r="AR209" s="73">
        <f t="shared" si="49"/>
        <v>10</v>
      </c>
    </row>
    <row r="210" spans="2:44" s="95" customFormat="1" ht="35.1" customHeight="1" thickBot="1" x14ac:dyDescent="0.55000000000000004">
      <c r="B210" s="68"/>
      <c r="C210" s="69"/>
      <c r="D210" s="70"/>
      <c r="E210" s="71"/>
      <c r="F210" s="71"/>
      <c r="G210" s="71"/>
      <c r="H210" s="72" t="s">
        <v>130</v>
      </c>
      <c r="I210" s="54">
        <f t="shared" ref="I210:AR210" si="50">COUNTIF(I$4:I$207,"=O")</f>
        <v>11</v>
      </c>
      <c r="J210" s="54">
        <f t="shared" si="50"/>
        <v>17</v>
      </c>
      <c r="K210" s="54">
        <f t="shared" si="50"/>
        <v>5</v>
      </c>
      <c r="L210" s="54">
        <f t="shared" si="50"/>
        <v>5</v>
      </c>
      <c r="M210" s="54">
        <f t="shared" si="50"/>
        <v>32</v>
      </c>
      <c r="N210" s="54">
        <f t="shared" si="50"/>
        <v>4</v>
      </c>
      <c r="O210" s="54">
        <f t="shared" si="50"/>
        <v>2</v>
      </c>
      <c r="P210" s="54">
        <f t="shared" si="50"/>
        <v>5</v>
      </c>
      <c r="Q210" s="54">
        <f t="shared" si="50"/>
        <v>1</v>
      </c>
      <c r="R210" s="54">
        <f t="shared" si="50"/>
        <v>0</v>
      </c>
      <c r="S210" s="54">
        <f t="shared" si="50"/>
        <v>0</v>
      </c>
      <c r="T210" s="54">
        <f t="shared" si="50"/>
        <v>32</v>
      </c>
      <c r="U210" s="54">
        <f t="shared" si="50"/>
        <v>6</v>
      </c>
      <c r="V210" s="54">
        <f t="shared" si="50"/>
        <v>1</v>
      </c>
      <c r="W210" s="54">
        <f t="shared" si="50"/>
        <v>13</v>
      </c>
      <c r="X210" s="54">
        <f t="shared" si="50"/>
        <v>10</v>
      </c>
      <c r="Y210" s="54">
        <f t="shared" si="50"/>
        <v>0</v>
      </c>
      <c r="Z210" s="54">
        <f t="shared" si="50"/>
        <v>21</v>
      </c>
      <c r="AA210" s="54">
        <f t="shared" si="50"/>
        <v>21</v>
      </c>
      <c r="AB210" s="54">
        <f t="shared" si="50"/>
        <v>2</v>
      </c>
      <c r="AC210" s="54">
        <f t="shared" si="50"/>
        <v>0</v>
      </c>
      <c r="AD210" s="54">
        <f t="shared" si="50"/>
        <v>0</v>
      </c>
      <c r="AE210" s="54">
        <f t="shared" si="50"/>
        <v>0</v>
      </c>
      <c r="AF210" s="54">
        <f t="shared" si="50"/>
        <v>0</v>
      </c>
      <c r="AG210" s="54">
        <f t="shared" si="50"/>
        <v>0</v>
      </c>
      <c r="AH210" s="54">
        <f t="shared" si="50"/>
        <v>0</v>
      </c>
      <c r="AI210" s="54">
        <f t="shared" si="50"/>
        <v>0</v>
      </c>
      <c r="AJ210" s="54">
        <f t="shared" si="50"/>
        <v>5</v>
      </c>
      <c r="AK210" s="54">
        <f t="shared" si="50"/>
        <v>0</v>
      </c>
      <c r="AL210" s="54">
        <f t="shared" si="50"/>
        <v>0</v>
      </c>
      <c r="AM210" s="54">
        <f t="shared" si="50"/>
        <v>0</v>
      </c>
      <c r="AN210" s="54">
        <f t="shared" si="50"/>
        <v>0</v>
      </c>
      <c r="AO210" s="54">
        <f t="shared" si="50"/>
        <v>11</v>
      </c>
      <c r="AP210" s="54">
        <f t="shared" si="50"/>
        <v>4</v>
      </c>
      <c r="AQ210" s="54">
        <f t="shared" si="50"/>
        <v>24</v>
      </c>
      <c r="AR210" s="73">
        <f t="shared" si="50"/>
        <v>25</v>
      </c>
    </row>
    <row r="211" spans="2:44" s="95" customFormat="1" ht="35.1" customHeight="1" x14ac:dyDescent="0.5">
      <c r="B211" s="74"/>
      <c r="C211" s="75"/>
      <c r="D211" s="76"/>
      <c r="E211" s="77"/>
      <c r="F211" s="77"/>
      <c r="G211" s="77"/>
      <c r="H211" s="78" t="s">
        <v>131</v>
      </c>
      <c r="I211" s="57">
        <f t="shared" ref="I211:AR211" si="51">COUNTIF(I$4:I$207,"=C")</f>
        <v>1</v>
      </c>
      <c r="J211" s="57">
        <f t="shared" si="51"/>
        <v>0</v>
      </c>
      <c r="K211" s="57">
        <f t="shared" si="51"/>
        <v>9</v>
      </c>
      <c r="L211" s="57">
        <f t="shared" si="51"/>
        <v>6</v>
      </c>
      <c r="M211" s="57">
        <f t="shared" si="51"/>
        <v>8</v>
      </c>
      <c r="N211" s="57">
        <f t="shared" si="51"/>
        <v>6</v>
      </c>
      <c r="O211" s="57">
        <f t="shared" si="51"/>
        <v>1</v>
      </c>
      <c r="P211" s="57">
        <f t="shared" si="51"/>
        <v>0</v>
      </c>
      <c r="Q211" s="57">
        <f t="shared" si="51"/>
        <v>1</v>
      </c>
      <c r="R211" s="57">
        <f t="shared" si="51"/>
        <v>0</v>
      </c>
      <c r="S211" s="57">
        <f t="shared" si="51"/>
        <v>0</v>
      </c>
      <c r="T211" s="57">
        <f t="shared" si="51"/>
        <v>14</v>
      </c>
      <c r="U211" s="57">
        <f t="shared" si="51"/>
        <v>7</v>
      </c>
      <c r="V211" s="57">
        <f t="shared" si="51"/>
        <v>2</v>
      </c>
      <c r="W211" s="57">
        <f t="shared" si="51"/>
        <v>19</v>
      </c>
      <c r="X211" s="57">
        <f t="shared" si="51"/>
        <v>0</v>
      </c>
      <c r="Y211" s="57">
        <f t="shared" si="51"/>
        <v>0</v>
      </c>
      <c r="Z211" s="57">
        <f t="shared" si="51"/>
        <v>0</v>
      </c>
      <c r="AA211" s="57">
        <f t="shared" si="51"/>
        <v>0</v>
      </c>
      <c r="AB211" s="57">
        <f t="shared" si="51"/>
        <v>70</v>
      </c>
      <c r="AC211" s="57">
        <f t="shared" si="51"/>
        <v>0</v>
      </c>
      <c r="AD211" s="57">
        <f t="shared" si="51"/>
        <v>0</v>
      </c>
      <c r="AE211" s="57">
        <f t="shared" si="51"/>
        <v>0</v>
      </c>
      <c r="AF211" s="57">
        <f t="shared" si="51"/>
        <v>0</v>
      </c>
      <c r="AG211" s="57">
        <f t="shared" si="51"/>
        <v>0</v>
      </c>
      <c r="AH211" s="57">
        <f t="shared" si="51"/>
        <v>0</v>
      </c>
      <c r="AI211" s="57">
        <f t="shared" si="51"/>
        <v>0</v>
      </c>
      <c r="AJ211" s="57">
        <f t="shared" si="51"/>
        <v>0</v>
      </c>
      <c r="AK211" s="57">
        <f t="shared" si="51"/>
        <v>0</v>
      </c>
      <c r="AL211" s="57">
        <f t="shared" si="51"/>
        <v>0</v>
      </c>
      <c r="AM211" s="57">
        <f t="shared" si="51"/>
        <v>0</v>
      </c>
      <c r="AN211" s="57">
        <f t="shared" si="51"/>
        <v>0</v>
      </c>
      <c r="AO211" s="57">
        <f t="shared" si="51"/>
        <v>0</v>
      </c>
      <c r="AP211" s="57">
        <f t="shared" si="51"/>
        <v>0</v>
      </c>
      <c r="AQ211" s="57">
        <f t="shared" si="51"/>
        <v>3</v>
      </c>
      <c r="AR211" s="79">
        <f t="shared" si="51"/>
        <v>3</v>
      </c>
    </row>
  </sheetData>
  <pageMargins left="0.7" right="0.7" top="0.75" bottom="0.75" header="0.3" footer="0.3"/>
  <pageSetup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28C2C03B0CED49B88635FBD94DB8A8" ma:contentTypeVersion="18" ma:contentTypeDescription="Create a new document." ma:contentTypeScope="" ma:versionID="3691da4688edaaed43a79cc2026be70f">
  <xsd:schema xmlns:xsd="http://www.w3.org/2001/XMLSchema" xmlns:xs="http://www.w3.org/2001/XMLSchema" xmlns:p="http://schemas.microsoft.com/office/2006/metadata/properties" xmlns:ns2="eb420d04-8ccc-4ad2-8827-d3d7445a09fc" xmlns:ns3="45c1354a-d9d1-4d49-9afe-f48b557e7b71" xmlns:ns4="598f140b-4145-4024-8bcc-6d7083f15a24" targetNamespace="http://schemas.microsoft.com/office/2006/metadata/properties" ma:root="true" ma:fieldsID="56f237576afd2052667c822e1bdfb5e9" ns2:_="" ns3:_="" ns4:_="">
    <xsd:import namespace="eb420d04-8ccc-4ad2-8827-d3d7445a09fc"/>
    <xsd:import namespace="45c1354a-d9d1-4d49-9afe-f48b557e7b71"/>
    <xsd:import namespace="598f140b-4145-4024-8bcc-6d7083f15a2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420d04-8ccc-4ad2-8827-d3d7445a09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34d393a-c683-4ae6-92a3-16801d27c9b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c1354a-d9d1-4d49-9afe-f48b557e7b7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8f140b-4145-4024-8bcc-6d7083f15a24"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766caf55-1c41-4e7b-aced-ef07a002dc68}" ma:internalName="TaxCatchAll" ma:showField="CatchAllData" ma:web="45c1354a-d9d1-4d49-9afe-f48b557e7b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420d04-8ccc-4ad2-8827-d3d7445a09fc">
      <Terms xmlns="http://schemas.microsoft.com/office/infopath/2007/PartnerControls"/>
    </lcf76f155ced4ddcb4097134ff3c332f>
    <TaxCatchAll xmlns="598f140b-4145-4024-8bcc-6d7083f15a24" xsi:nil="true"/>
  </documentManagement>
</p:properties>
</file>

<file path=customXml/itemProps1.xml><?xml version="1.0" encoding="utf-8"?>
<ds:datastoreItem xmlns:ds="http://schemas.openxmlformats.org/officeDocument/2006/customXml" ds:itemID="{9AC05CB9-6C2E-46D2-8017-ED07A29A5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420d04-8ccc-4ad2-8827-d3d7445a09fc"/>
    <ds:schemaRef ds:uri="45c1354a-d9d1-4d49-9afe-f48b557e7b71"/>
    <ds:schemaRef ds:uri="598f140b-4145-4024-8bcc-6d7083f15a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ED4F12-A78A-4E6A-812B-AB8DCA6FB96D}">
  <ds:schemaRefs>
    <ds:schemaRef ds:uri="http://schemas.microsoft.com/sharepoint/v3/contenttype/forms"/>
  </ds:schemaRefs>
</ds:datastoreItem>
</file>

<file path=customXml/itemProps3.xml><?xml version="1.0" encoding="utf-8"?>
<ds:datastoreItem xmlns:ds="http://schemas.openxmlformats.org/officeDocument/2006/customXml" ds:itemID="{2F43F798-4321-4547-A433-5A755A834B1D}">
  <ds:schemaRefs>
    <ds:schemaRef ds:uri="http://schemas.microsoft.com/office/2006/metadata/properties"/>
    <ds:schemaRef ds:uri="http://schemas.microsoft.com/office/infopath/2007/PartnerControls"/>
    <ds:schemaRef ds:uri="eb420d04-8ccc-4ad2-8827-d3d7445a09fc"/>
    <ds:schemaRef ds:uri="598f140b-4145-4024-8bcc-6d7083f15a2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DSI KTDDE ReadMeFirst</vt:lpstr>
      <vt:lpstr>DSI KTDDE Trade Documents</vt:lpstr>
      <vt:lpstr>DSI KTDDE Data categories</vt:lpstr>
      <vt:lpstr>DSI KTDDE Data 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Henri Barthel</dc:creator>
  <cp:keywords/>
  <dc:description/>
  <cp:lastModifiedBy>WONG Wai Yee</cp:lastModifiedBy>
  <cp:revision/>
  <dcterms:created xsi:type="dcterms:W3CDTF">2022-10-26T15:48:56Z</dcterms:created>
  <dcterms:modified xsi:type="dcterms:W3CDTF">2025-12-16T01:27:47Z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0x010100AD28C2C03B0CED49B88635FBD94DB8A8</vt:lpwstr>
  </property>
  <property fmtid="{D5CDD505-2E9C-101B-9397-08002B2CF9AE}" pid="3" name="MediaServiceImageTags">
    <vt:lpwstr/>
  </property>
</Properties>
</file>